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defaultThemeVersion="124226"/>
  <bookViews>
    <workbookView xWindow="-105" yWindow="-105" windowWidth="19425" windowHeight="10425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Sheet1!$A$1:$AS$286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3" i="1"/>
  <c r="M3" s="1"/>
  <c r="Q4"/>
  <c r="Q5"/>
  <c r="M5" s="1"/>
  <c r="Q6"/>
  <c r="M6" s="1"/>
  <c r="Q7"/>
  <c r="Q8"/>
  <c r="M8" s="1"/>
  <c r="Q9"/>
  <c r="M9" s="1"/>
  <c r="Q10"/>
  <c r="M10" s="1"/>
  <c r="Q11"/>
  <c r="M11" s="1"/>
  <c r="Q12"/>
  <c r="M12" s="1"/>
  <c r="Q13"/>
  <c r="M13" s="1"/>
  <c r="Q14"/>
  <c r="M14" s="1"/>
  <c r="Q15"/>
  <c r="M15" s="1"/>
  <c r="Q16"/>
  <c r="M16" s="1"/>
  <c r="Q18"/>
  <c r="M18" s="1"/>
  <c r="Q19"/>
  <c r="M19" s="1"/>
  <c r="Q20"/>
  <c r="M20" s="1"/>
  <c r="Q21"/>
  <c r="M21" s="1"/>
  <c r="Q26"/>
  <c r="M26" s="1"/>
  <c r="Q27"/>
  <c r="M27" s="1"/>
  <c r="Q28"/>
  <c r="M28" s="1"/>
  <c r="Q29"/>
  <c r="M29" s="1"/>
  <c r="Q30"/>
  <c r="M30" s="1"/>
  <c r="Q31"/>
  <c r="M31" s="1"/>
  <c r="Q32"/>
  <c r="M32" s="1"/>
  <c r="Q33"/>
  <c r="M33" s="1"/>
  <c r="Q34"/>
  <c r="M34" s="1"/>
  <c r="Q35"/>
  <c r="M35" s="1"/>
  <c r="Q36"/>
  <c r="M36" s="1"/>
  <c r="Q37"/>
  <c r="M37" s="1"/>
  <c r="Q38"/>
  <c r="M38" s="1"/>
  <c r="Q39"/>
  <c r="M39" s="1"/>
  <c r="Q40"/>
  <c r="M40" s="1"/>
  <c r="Q41"/>
  <c r="M41" s="1"/>
  <c r="Q42"/>
  <c r="M42" s="1"/>
  <c r="Q43"/>
  <c r="M43" s="1"/>
  <c r="Q44"/>
  <c r="M44" s="1"/>
  <c r="Q45"/>
  <c r="M45" s="1"/>
  <c r="Q46"/>
  <c r="M46" s="1"/>
  <c r="Q47"/>
  <c r="M47" s="1"/>
  <c r="Q48"/>
  <c r="M48" s="1"/>
  <c r="Q49"/>
  <c r="M49" s="1"/>
  <c r="Q50"/>
  <c r="M50" s="1"/>
  <c r="Q51"/>
  <c r="M51" s="1"/>
  <c r="Q52"/>
  <c r="M52" s="1"/>
  <c r="Q55"/>
  <c r="M55" s="1"/>
  <c r="Q56"/>
  <c r="M56" s="1"/>
  <c r="Q57"/>
  <c r="M57" s="1"/>
  <c r="Q58"/>
  <c r="M58" s="1"/>
  <c r="Q59"/>
  <c r="M59" s="1"/>
  <c r="Q61"/>
  <c r="M61" s="1"/>
  <c r="Q62"/>
  <c r="M62" s="1"/>
  <c r="Q63"/>
  <c r="M63" s="1"/>
  <c r="Q64"/>
  <c r="M64" s="1"/>
  <c r="Q66"/>
  <c r="M66" s="1"/>
  <c r="Q67"/>
  <c r="M67" s="1"/>
  <c r="Q68"/>
  <c r="M68" s="1"/>
  <c r="Q69"/>
  <c r="M69" s="1"/>
  <c r="Q70"/>
  <c r="M70" s="1"/>
  <c r="Q71"/>
  <c r="M71" s="1"/>
  <c r="Q72"/>
  <c r="M72" s="1"/>
  <c r="Q73"/>
  <c r="M73" s="1"/>
  <c r="Q74"/>
  <c r="M74" s="1"/>
  <c r="Q75"/>
  <c r="M75" s="1"/>
  <c r="Q76"/>
  <c r="M76" s="1"/>
  <c r="Q77"/>
  <c r="M77" s="1"/>
  <c r="Q78"/>
  <c r="M78" s="1"/>
  <c r="Q79"/>
  <c r="M79" s="1"/>
  <c r="Q80"/>
  <c r="M80" s="1"/>
  <c r="Q81"/>
  <c r="M81" s="1"/>
  <c r="Q82"/>
  <c r="M82" s="1"/>
  <c r="Q83"/>
  <c r="M83" s="1"/>
  <c r="Q84"/>
  <c r="M84" s="1"/>
  <c r="Q85"/>
  <c r="M85" s="1"/>
  <c r="Q87"/>
  <c r="M87" s="1"/>
  <c r="Q88"/>
  <c r="M88" s="1"/>
  <c r="Q89"/>
  <c r="M89" s="1"/>
  <c r="Q90"/>
  <c r="M90" s="1"/>
  <c r="Q91"/>
  <c r="M91" s="1"/>
  <c r="Q92"/>
  <c r="M92" s="1"/>
  <c r="Q94"/>
  <c r="M94" s="1"/>
  <c r="Q95"/>
  <c r="M95" s="1"/>
  <c r="Q96"/>
  <c r="M96" s="1"/>
  <c r="Q98"/>
  <c r="M98" s="1"/>
  <c r="Q99"/>
  <c r="M99" s="1"/>
  <c r="Q100"/>
  <c r="M100" s="1"/>
  <c r="Q101"/>
  <c r="M101" s="1"/>
  <c r="Q102"/>
  <c r="M102" s="1"/>
  <c r="Q103"/>
  <c r="M103" s="1"/>
  <c r="Q104"/>
  <c r="M104" s="1"/>
  <c r="Q105"/>
  <c r="M105" s="1"/>
  <c r="Q106"/>
  <c r="M106" s="1"/>
  <c r="Q107"/>
  <c r="M107" s="1"/>
  <c r="Q108"/>
  <c r="M108" s="1"/>
  <c r="Q110"/>
  <c r="M110" s="1"/>
  <c r="Q111"/>
  <c r="M111" s="1"/>
  <c r="Q112"/>
  <c r="M112" s="1"/>
  <c r="Q113"/>
  <c r="M113" s="1"/>
  <c r="Q114"/>
  <c r="M114" s="1"/>
  <c r="Q115"/>
  <c r="M115" s="1"/>
  <c r="Q116"/>
  <c r="M116" s="1"/>
  <c r="Q117"/>
  <c r="M117" s="1"/>
  <c r="Q118"/>
  <c r="M118" s="1"/>
  <c r="Q119"/>
  <c r="M119" s="1"/>
  <c r="Q122"/>
  <c r="M122" s="1"/>
  <c r="Q123"/>
  <c r="M123" s="1"/>
  <c r="Q124"/>
  <c r="M124" s="1"/>
  <c r="Q125"/>
  <c r="M125" s="1"/>
  <c r="Q126"/>
  <c r="M126" s="1"/>
  <c r="Q127"/>
  <c r="M127" s="1"/>
  <c r="Q128"/>
  <c r="M128" s="1"/>
  <c r="Q130"/>
  <c r="M130" s="1"/>
  <c r="Q131"/>
  <c r="M131" s="1"/>
  <c r="Q132"/>
  <c r="M132" s="1"/>
  <c r="Q135"/>
  <c r="M135" s="1"/>
  <c r="Q136"/>
  <c r="M136" s="1"/>
  <c r="Q137"/>
  <c r="M137" s="1"/>
  <c r="Q138"/>
  <c r="M138" s="1"/>
  <c r="Q139"/>
  <c r="M139" s="1"/>
  <c r="Q140"/>
  <c r="M140" s="1"/>
  <c r="Q141"/>
  <c r="M141" s="1"/>
  <c r="Q142"/>
  <c r="M142" s="1"/>
  <c r="Q143"/>
  <c r="M143" s="1"/>
  <c r="Q144"/>
  <c r="M144" s="1"/>
  <c r="Q145"/>
  <c r="M145" s="1"/>
  <c r="Q146"/>
  <c r="M146" s="1"/>
  <c r="Q147"/>
  <c r="M147" s="1"/>
  <c r="Q149"/>
  <c r="M149" s="1"/>
  <c r="Q150"/>
  <c r="M150" s="1"/>
  <c r="Q151"/>
  <c r="M151" s="1"/>
  <c r="Q152"/>
  <c r="M152" s="1"/>
  <c r="Q153"/>
  <c r="M153" s="1"/>
  <c r="Q154"/>
  <c r="M154" s="1"/>
  <c r="Q155"/>
  <c r="M155" s="1"/>
  <c r="Q156"/>
  <c r="M156" s="1"/>
  <c r="Q157"/>
  <c r="M157" s="1"/>
  <c r="Q158"/>
  <c r="M158" s="1"/>
  <c r="Q159"/>
  <c r="M159" s="1"/>
  <c r="Q160"/>
  <c r="M160" s="1"/>
  <c r="Q161"/>
  <c r="M161" s="1"/>
  <c r="Q162"/>
  <c r="M162" s="1"/>
  <c r="Q163"/>
  <c r="M163" s="1"/>
  <c r="Q164"/>
  <c r="M164" s="1"/>
  <c r="Q165"/>
  <c r="M165" s="1"/>
  <c r="Q166"/>
  <c r="M166" s="1"/>
  <c r="Q167"/>
  <c r="M167" s="1"/>
  <c r="Q168"/>
  <c r="M168" s="1"/>
  <c r="Q169"/>
  <c r="M169" s="1"/>
  <c r="Q170"/>
  <c r="M170" s="1"/>
  <c r="Q171"/>
  <c r="M171" s="1"/>
  <c r="Q172"/>
  <c r="M172" s="1"/>
  <c r="Q173"/>
  <c r="M173" s="1"/>
  <c r="Q174"/>
  <c r="M174" s="1"/>
  <c r="Q175"/>
  <c r="M175" s="1"/>
  <c r="Q176"/>
  <c r="M176" s="1"/>
  <c r="Q177"/>
  <c r="M177" s="1"/>
  <c r="Q178"/>
  <c r="M178" s="1"/>
  <c r="Q179"/>
  <c r="M179" s="1"/>
  <c r="Q181"/>
  <c r="M181" s="1"/>
  <c r="Q182"/>
  <c r="M182" s="1"/>
  <c r="Q183"/>
  <c r="M183" s="1"/>
  <c r="Q184"/>
  <c r="M184" s="1"/>
  <c r="Q185"/>
  <c r="M185" s="1"/>
  <c r="Q186"/>
  <c r="M186" s="1"/>
  <c r="Q187"/>
  <c r="M187" s="1"/>
  <c r="Q188"/>
  <c r="M188" s="1"/>
  <c r="Q189"/>
  <c r="M189" s="1"/>
  <c r="Q190"/>
  <c r="M190" s="1"/>
  <c r="Q191"/>
  <c r="M191" s="1"/>
  <c r="Q192"/>
  <c r="M192" s="1"/>
  <c r="Q193"/>
  <c r="M193" s="1"/>
  <c r="Q194"/>
  <c r="M194" s="1"/>
  <c r="Q195"/>
  <c r="M195" s="1"/>
  <c r="Q196"/>
  <c r="Q197"/>
  <c r="M197" s="1"/>
  <c r="Q198"/>
  <c r="M198" s="1"/>
  <c r="Q199"/>
  <c r="M199" s="1"/>
  <c r="Q200"/>
  <c r="M200" s="1"/>
  <c r="Q201"/>
  <c r="M201" s="1"/>
  <c r="Q202"/>
  <c r="M202" s="1"/>
  <c r="Q203"/>
  <c r="M203" s="1"/>
  <c r="Q204"/>
  <c r="M204" s="1"/>
  <c r="Q205"/>
  <c r="M205" s="1"/>
  <c r="Q206"/>
  <c r="M206" s="1"/>
  <c r="Q207"/>
  <c r="M207" s="1"/>
  <c r="Q208"/>
  <c r="M208" s="1"/>
  <c r="Q209"/>
  <c r="M209" s="1"/>
  <c r="Q210"/>
  <c r="M210" s="1"/>
  <c r="Q211"/>
  <c r="M211" s="1"/>
  <c r="Q212"/>
  <c r="M212" s="1"/>
  <c r="Q213"/>
  <c r="M213" s="1"/>
  <c r="Q214"/>
  <c r="M214" s="1"/>
  <c r="Q215"/>
  <c r="M215" s="1"/>
  <c r="Q216"/>
  <c r="M216" s="1"/>
  <c r="Q217"/>
  <c r="M217" s="1"/>
  <c r="Q218"/>
  <c r="M218" s="1"/>
  <c r="Q219"/>
  <c r="M219" s="1"/>
  <c r="Q220"/>
  <c r="M220" s="1"/>
  <c r="Q221"/>
  <c r="M221" s="1"/>
  <c r="Q222"/>
  <c r="M222" s="1"/>
  <c r="Q223"/>
  <c r="M223" s="1"/>
  <c r="Q224"/>
  <c r="M224" s="1"/>
  <c r="Q225"/>
  <c r="M225" s="1"/>
  <c r="Q226"/>
  <c r="M226" s="1"/>
  <c r="Q227"/>
  <c r="M227" s="1"/>
  <c r="Q228"/>
  <c r="M228" s="1"/>
  <c r="Q229"/>
  <c r="M229" s="1"/>
  <c r="Q230"/>
  <c r="M230" s="1"/>
  <c r="Q231"/>
  <c r="M231" s="1"/>
  <c r="Q232"/>
  <c r="M232" s="1"/>
  <c r="Q233"/>
  <c r="M233" s="1"/>
  <c r="Q234"/>
  <c r="M234" s="1"/>
  <c r="Q235"/>
  <c r="M235" s="1"/>
  <c r="Q236"/>
  <c r="M236" s="1"/>
  <c r="Q237"/>
  <c r="M237" s="1"/>
  <c r="Q238"/>
  <c r="M238" s="1"/>
  <c r="Q239"/>
  <c r="M239" s="1"/>
  <c r="Q240"/>
  <c r="M240" s="1"/>
  <c r="Q241"/>
  <c r="M241" s="1"/>
  <c r="Q242"/>
  <c r="M242" s="1"/>
  <c r="Q243"/>
  <c r="M243" s="1"/>
  <c r="Q244"/>
  <c r="M244" s="1"/>
  <c r="Q245"/>
  <c r="M245" s="1"/>
  <c r="Q246"/>
  <c r="M246" s="1"/>
  <c r="Q247"/>
  <c r="M247" s="1"/>
  <c r="Q248"/>
  <c r="M248" s="1"/>
  <c r="Q249"/>
  <c r="M249" s="1"/>
  <c r="Q250"/>
  <c r="M250" s="1"/>
  <c r="Q251"/>
  <c r="M251" s="1"/>
  <c r="Q252"/>
  <c r="M252" s="1"/>
  <c r="Q253"/>
  <c r="M253" s="1"/>
  <c r="Q254"/>
  <c r="M254" s="1"/>
  <c r="Q255"/>
  <c r="M255" s="1"/>
  <c r="Q256"/>
  <c r="M256" s="1"/>
  <c r="Q257"/>
  <c r="M257" s="1"/>
  <c r="Q258"/>
  <c r="M258" s="1"/>
  <c r="Q259"/>
  <c r="M259" s="1"/>
  <c r="Q260"/>
  <c r="M260" s="1"/>
  <c r="Q261"/>
  <c r="M261" s="1"/>
  <c r="Q262"/>
  <c r="M262" s="1"/>
  <c r="Q263"/>
  <c r="M263" s="1"/>
  <c r="Q264"/>
  <c r="M264" s="1"/>
  <c r="Q265"/>
  <c r="M265" s="1"/>
  <c r="Q266"/>
  <c r="M266" s="1"/>
  <c r="Q267"/>
  <c r="M267" s="1"/>
  <c r="Q268"/>
  <c r="M268" s="1"/>
  <c r="Q269"/>
  <c r="M269" s="1"/>
  <c r="Q270"/>
  <c r="M270" s="1"/>
  <c r="Q271"/>
  <c r="M271" s="1"/>
  <c r="Q272"/>
  <c r="M272" s="1"/>
  <c r="Q273"/>
  <c r="M273" s="1"/>
  <c r="Q274"/>
  <c r="M274" s="1"/>
  <c r="Q275"/>
  <c r="M275" s="1"/>
  <c r="Q276"/>
  <c r="M276" s="1"/>
  <c r="Q277"/>
  <c r="M277" s="1"/>
  <c r="Q278"/>
  <c r="M278" s="1"/>
  <c r="Q279"/>
  <c r="M279" s="1"/>
  <c r="Q280"/>
  <c r="M280" s="1"/>
  <c r="Q281"/>
  <c r="M281" s="1"/>
  <c r="Q282"/>
  <c r="M282" s="1"/>
  <c r="Q283"/>
  <c r="M283" s="1"/>
  <c r="Q284"/>
  <c r="M284" s="1"/>
  <c r="Q285"/>
  <c r="M285" s="1"/>
  <c r="Q286"/>
  <c r="M286" s="1"/>
  <c r="Q2"/>
  <c r="M2" s="1"/>
  <c r="M4"/>
  <c r="M7"/>
  <c r="M196"/>
  <c r="AU135" l="1"/>
  <c r="AU18"/>
  <c r="AH17" l="1"/>
  <c r="Q17" s="1"/>
  <c r="M17" s="1"/>
  <c r="AH22"/>
  <c r="Q22" s="1"/>
  <c r="M22" s="1"/>
  <c r="AH54"/>
  <c r="Q54" s="1"/>
  <c r="M54" s="1"/>
  <c r="AH23"/>
  <c r="Q23" s="1"/>
  <c r="M23" s="1"/>
  <c r="AH24"/>
  <c r="Q24" s="1"/>
  <c r="M24" s="1"/>
  <c r="AH25"/>
  <c r="Q25" s="1"/>
  <c r="M25" s="1"/>
  <c r="AH86"/>
  <c r="Q86" s="1"/>
  <c r="M86" s="1"/>
  <c r="AH97"/>
  <c r="Q97" s="1"/>
  <c r="M97" s="1"/>
  <c r="AH53"/>
  <c r="Q53" s="1"/>
  <c r="M53" s="1"/>
  <c r="AH60"/>
  <c r="Q60" s="1"/>
  <c r="M60" s="1"/>
  <c r="AH65"/>
  <c r="Q65" s="1"/>
  <c r="M65" s="1"/>
  <c r="AH121"/>
  <c r="Q121" s="1"/>
  <c r="M121" s="1"/>
  <c r="AH134"/>
  <c r="Q134" s="1"/>
  <c r="M134" s="1"/>
  <c r="AH93"/>
  <c r="Q93" s="1"/>
  <c r="M93" s="1"/>
  <c r="AH180"/>
  <c r="Q180" s="1"/>
  <c r="M180" s="1"/>
  <c r="AH109"/>
  <c r="Q109" s="1"/>
  <c r="M109" s="1"/>
  <c r="AH120"/>
  <c r="Q120" s="1"/>
  <c r="M120" s="1"/>
  <c r="AH129"/>
  <c r="Q129" s="1"/>
  <c r="M129" s="1"/>
  <c r="AH133"/>
  <c r="Q133" s="1"/>
  <c r="M133" s="1"/>
  <c r="AH148"/>
  <c r="Q148" s="1"/>
  <c r="M148" s="1"/>
  <c r="AU2" l="1"/>
  <c r="AU3"/>
  <c r="AU4"/>
  <c r="AU5"/>
  <c r="AU6"/>
  <c r="AU7"/>
  <c r="AU8"/>
  <c r="AU9"/>
  <c r="AU10"/>
  <c r="AU11"/>
  <c r="AU12"/>
  <c r="AU13"/>
  <c r="AU14"/>
  <c r="AU15"/>
  <c r="AU16"/>
  <c r="AU17"/>
  <c r="AU19"/>
  <c r="AU20"/>
  <c r="AU21"/>
  <c r="AU22"/>
  <c r="AU23"/>
  <c r="AU24"/>
  <c r="AU25"/>
  <c r="AU26"/>
  <c r="AU27"/>
  <c r="AU28"/>
  <c r="AU29"/>
  <c r="AU30"/>
  <c r="AU31"/>
  <c r="AU32"/>
  <c r="AU33"/>
  <c r="AU34"/>
  <c r="AU35"/>
  <c r="AU36"/>
  <c r="AU37"/>
  <c r="AU38"/>
  <c r="AU39"/>
  <c r="AU40"/>
  <c r="AU41"/>
  <c r="AU42"/>
  <c r="AU43"/>
  <c r="AU44"/>
  <c r="AU45"/>
  <c r="AU46"/>
  <c r="AU47"/>
  <c r="AU48"/>
  <c r="AU49"/>
  <c r="AU50"/>
  <c r="AU51"/>
  <c r="AU52"/>
  <c r="AU53"/>
  <c r="AU54"/>
  <c r="AU55"/>
  <c r="AU56"/>
  <c r="AU57"/>
  <c r="AU58"/>
  <c r="AU59"/>
  <c r="AU60"/>
  <c r="AU61"/>
  <c r="AU62"/>
  <c r="AU63"/>
  <c r="AU64"/>
  <c r="AU65"/>
  <c r="AU66"/>
  <c r="AU67"/>
  <c r="AU68"/>
  <c r="AU69"/>
  <c r="AU70"/>
  <c r="AU71"/>
  <c r="AU72"/>
  <c r="AU73"/>
  <c r="AU74"/>
  <c r="AU75"/>
  <c r="AU76"/>
  <c r="AU77"/>
  <c r="AU78"/>
  <c r="AU79"/>
  <c r="AU80"/>
  <c r="AU81"/>
  <c r="AU82"/>
  <c r="AU83"/>
  <c r="AU84"/>
  <c r="AU85"/>
  <c r="AU86"/>
  <c r="AU87"/>
  <c r="AU88"/>
  <c r="AU89"/>
  <c r="AU90"/>
  <c r="AU91"/>
  <c r="AU92"/>
  <c r="AU93"/>
  <c r="AU94"/>
  <c r="AU95"/>
  <c r="AU96"/>
  <c r="AU97"/>
  <c r="AU98"/>
  <c r="AU99"/>
  <c r="AU100"/>
  <c r="AU101"/>
  <c r="AU102"/>
  <c r="AU103"/>
  <c r="AU104"/>
  <c r="AU105"/>
  <c r="AU106"/>
  <c r="AU107"/>
  <c r="AU108"/>
  <c r="AU109"/>
  <c r="AU110"/>
  <c r="AU111"/>
  <c r="AU112"/>
  <c r="AU113"/>
  <c r="AU114"/>
  <c r="AU115"/>
  <c r="AU116"/>
  <c r="AU117"/>
  <c r="AU118"/>
  <c r="AU119"/>
  <c r="AU120"/>
  <c r="AU121"/>
  <c r="AU122"/>
  <c r="AU123"/>
  <c r="AU124"/>
  <c r="AU125"/>
  <c r="AU126"/>
  <c r="AU127"/>
  <c r="AU128"/>
  <c r="AU129"/>
  <c r="AU130"/>
  <c r="AU131"/>
  <c r="AU132"/>
  <c r="AU133"/>
  <c r="AU134"/>
  <c r="AU136"/>
  <c r="AU137"/>
  <c r="AU138"/>
  <c r="AU139"/>
  <c r="AU140"/>
  <c r="AU141"/>
  <c r="AU142"/>
  <c r="AU143"/>
  <c r="AU144"/>
  <c r="AU145"/>
  <c r="AU146"/>
  <c r="AU147"/>
  <c r="AU148"/>
  <c r="AU149"/>
  <c r="AU150"/>
  <c r="AU151"/>
  <c r="AU152"/>
  <c r="AU153"/>
  <c r="AU154"/>
  <c r="AU155"/>
  <c r="AU156"/>
  <c r="AU157"/>
  <c r="AU158"/>
  <c r="AU159"/>
  <c r="AU160"/>
  <c r="AU161"/>
  <c r="AU162"/>
  <c r="AU163"/>
  <c r="AU164"/>
  <c r="AU165"/>
  <c r="AU166"/>
  <c r="AU167"/>
  <c r="AU168"/>
  <c r="AU169"/>
  <c r="AU170"/>
  <c r="AU171"/>
  <c r="AU172"/>
  <c r="AU173"/>
  <c r="AU174"/>
  <c r="AU175"/>
  <c r="AU176"/>
  <c r="AU177"/>
  <c r="AU178"/>
  <c r="AU179"/>
  <c r="AU180"/>
  <c r="AU181"/>
  <c r="AU182"/>
  <c r="AU183"/>
  <c r="AU184"/>
  <c r="AU185"/>
  <c r="AU186"/>
  <c r="AU187"/>
  <c r="AU188"/>
  <c r="AU189"/>
  <c r="AU190"/>
  <c r="AU191"/>
  <c r="AU192"/>
  <c r="AU193"/>
  <c r="AU194"/>
  <c r="AU195"/>
  <c r="AU196"/>
  <c r="AU197"/>
  <c r="AU198"/>
  <c r="AU199"/>
  <c r="AU200"/>
  <c r="AU201"/>
  <c r="AU202"/>
  <c r="AU203"/>
  <c r="AU204"/>
  <c r="AU205"/>
  <c r="AU206"/>
  <c r="AU207"/>
  <c r="AU208"/>
  <c r="AU209"/>
  <c r="AU210"/>
  <c r="AU211"/>
  <c r="AU212"/>
  <c r="AU213"/>
  <c r="AU214"/>
  <c r="AU215"/>
  <c r="AU216"/>
  <c r="AU217"/>
  <c r="AU218"/>
  <c r="AU219"/>
  <c r="AU220"/>
  <c r="AU221"/>
  <c r="AU222"/>
  <c r="AU223"/>
  <c r="AU224"/>
  <c r="AU225"/>
  <c r="AU226"/>
  <c r="AU227"/>
  <c r="AU228"/>
  <c r="AU229"/>
  <c r="AU230"/>
  <c r="AU231"/>
  <c r="AU232"/>
  <c r="AU233"/>
  <c r="AU234"/>
  <c r="AU235"/>
  <c r="AU236"/>
  <c r="AU237"/>
  <c r="AU238"/>
  <c r="AU239"/>
  <c r="AU240"/>
  <c r="AU241"/>
  <c r="AU242"/>
  <c r="AU243"/>
  <c r="AU244"/>
  <c r="AU245"/>
  <c r="AU246"/>
  <c r="AU247"/>
  <c r="AU248"/>
  <c r="AU249"/>
  <c r="AU250"/>
  <c r="AU251"/>
  <c r="AU252"/>
  <c r="AU253"/>
  <c r="AU254"/>
  <c r="AU255"/>
  <c r="AU256"/>
  <c r="AU257"/>
  <c r="AU258"/>
  <c r="AU259"/>
  <c r="AU260"/>
  <c r="AU261"/>
  <c r="AU262"/>
  <c r="AU263"/>
  <c r="AU264"/>
  <c r="AU265"/>
  <c r="AU266"/>
  <c r="AU267"/>
  <c r="AU268"/>
  <c r="AU269"/>
  <c r="AU270"/>
  <c r="AU271"/>
  <c r="AU272"/>
  <c r="AU273"/>
  <c r="AU274"/>
  <c r="AU275"/>
  <c r="AU276"/>
  <c r="AU277"/>
  <c r="AU278"/>
  <c r="AU279"/>
  <c r="AU280"/>
  <c r="AU281"/>
  <c r="AU282"/>
  <c r="AU283"/>
  <c r="AU284"/>
  <c r="AU285"/>
  <c r="AU286"/>
  <c r="AT2"/>
  <c r="AT3"/>
  <c r="AT4"/>
  <c r="AT5"/>
  <c r="AT6"/>
  <c r="AT7"/>
  <c r="AT8"/>
  <c r="AT9"/>
  <c r="AT10"/>
  <c r="AT11"/>
  <c r="AT12"/>
  <c r="AT13"/>
  <c r="AT14"/>
  <c r="AT15"/>
  <c r="AT16"/>
  <c r="AT17"/>
  <c r="AT18"/>
  <c r="AT19"/>
  <c r="AT20"/>
  <c r="AT21"/>
  <c r="AT22"/>
  <c r="AT23"/>
  <c r="AT24"/>
  <c r="AT25"/>
  <c r="AT26"/>
  <c r="AT27"/>
  <c r="AT28"/>
  <c r="AT29"/>
  <c r="AT30"/>
  <c r="AT31"/>
  <c r="AT32"/>
  <c r="AT33"/>
  <c r="AT34"/>
  <c r="AT35"/>
  <c r="AT36"/>
  <c r="AT37"/>
  <c r="AT38"/>
  <c r="AT39"/>
  <c r="AT40"/>
  <c r="AT41"/>
  <c r="AT42"/>
  <c r="AT43"/>
  <c r="AT44"/>
  <c r="AT45"/>
  <c r="AT46"/>
  <c r="AT47"/>
  <c r="AT48"/>
  <c r="AT49"/>
  <c r="AT50"/>
  <c r="AT51"/>
  <c r="AT52"/>
  <c r="AT53"/>
  <c r="AT54"/>
  <c r="AT55"/>
  <c r="AT56"/>
  <c r="AT57"/>
  <c r="AT58"/>
  <c r="AT59"/>
  <c r="AT60"/>
  <c r="AT61"/>
  <c r="AT62"/>
  <c r="AT63"/>
  <c r="AT64"/>
  <c r="AT65"/>
  <c r="AT66"/>
  <c r="AT67"/>
  <c r="AT68"/>
  <c r="AT69"/>
  <c r="AT70"/>
  <c r="AT71"/>
  <c r="AT72"/>
  <c r="AT73"/>
  <c r="AT74"/>
  <c r="AT75"/>
  <c r="AT76"/>
  <c r="AT77"/>
  <c r="AT78"/>
  <c r="AT79"/>
  <c r="AT80"/>
  <c r="AT81"/>
  <c r="AT82"/>
  <c r="AT83"/>
  <c r="AT84"/>
  <c r="AT85"/>
  <c r="AT86"/>
  <c r="AT87"/>
  <c r="AT88"/>
  <c r="AT89"/>
  <c r="AT90"/>
  <c r="AT91"/>
  <c r="AT92"/>
  <c r="AT93"/>
  <c r="AT94"/>
  <c r="AT95"/>
  <c r="AT96"/>
  <c r="AT97"/>
  <c r="AT98"/>
  <c r="AT99"/>
  <c r="AT100"/>
  <c r="AT101"/>
  <c r="AT102"/>
  <c r="AT103"/>
  <c r="AT104"/>
  <c r="AT105"/>
  <c r="AT106"/>
  <c r="AT107"/>
  <c r="AT108"/>
  <c r="AT109"/>
  <c r="AT110"/>
  <c r="AT111"/>
  <c r="AT112"/>
  <c r="AT113"/>
  <c r="AT114"/>
  <c r="AT115"/>
  <c r="AT116"/>
  <c r="AT117"/>
  <c r="AT118"/>
  <c r="AT119"/>
  <c r="AT120"/>
  <c r="AT121"/>
  <c r="AT122"/>
  <c r="AT123"/>
  <c r="AT124"/>
  <c r="AT125"/>
  <c r="AT126"/>
  <c r="AT127"/>
  <c r="AT128"/>
  <c r="AT129"/>
  <c r="AT130"/>
  <c r="AT131"/>
  <c r="AT132"/>
  <c r="AT133"/>
  <c r="AT134"/>
  <c r="AT135"/>
  <c r="AT136"/>
  <c r="AT137"/>
  <c r="AT138"/>
  <c r="AT139"/>
  <c r="AT140"/>
  <c r="AT141"/>
  <c r="AT142"/>
  <c r="AT143"/>
  <c r="AT144"/>
  <c r="AT145"/>
  <c r="AT146"/>
  <c r="AT147"/>
  <c r="AT148"/>
  <c r="AT149"/>
  <c r="AT150"/>
  <c r="AT151"/>
  <c r="AT152"/>
  <c r="AT153"/>
  <c r="AT154"/>
  <c r="AT155"/>
  <c r="AT156"/>
  <c r="AT157"/>
  <c r="AT158"/>
  <c r="AT159"/>
  <c r="AT160"/>
  <c r="AT161"/>
  <c r="AT162"/>
  <c r="AT163"/>
  <c r="AT164"/>
  <c r="AT165"/>
  <c r="AT166"/>
  <c r="AT167"/>
  <c r="AT168"/>
  <c r="AT169"/>
  <c r="AT170"/>
  <c r="AT171"/>
  <c r="AT172"/>
  <c r="AT173"/>
  <c r="AT174"/>
  <c r="AT175"/>
  <c r="AT176"/>
  <c r="AT177"/>
  <c r="AT178"/>
  <c r="AT179"/>
  <c r="AT180"/>
  <c r="AT181"/>
  <c r="AT182"/>
  <c r="AT183"/>
  <c r="AT184"/>
  <c r="AT185"/>
  <c r="AT186"/>
  <c r="AT187"/>
  <c r="AT188"/>
  <c r="AT189"/>
  <c r="AT190"/>
  <c r="AT191"/>
  <c r="AT192"/>
  <c r="AT193"/>
  <c r="AT194"/>
  <c r="AT195"/>
  <c r="AT196"/>
  <c r="AT197"/>
  <c r="AT198"/>
  <c r="AT199"/>
  <c r="AT200"/>
  <c r="AT201"/>
  <c r="AT202"/>
  <c r="AT203"/>
  <c r="AT204"/>
  <c r="AT205"/>
  <c r="AT206"/>
  <c r="AT207"/>
  <c r="AT208"/>
  <c r="AT209"/>
  <c r="AT210"/>
  <c r="AT211"/>
  <c r="AT212"/>
  <c r="AT213"/>
  <c r="AT214"/>
  <c r="AT215"/>
  <c r="AT216"/>
  <c r="AT217"/>
  <c r="AT218"/>
  <c r="AT219"/>
  <c r="AT220"/>
  <c r="AT221"/>
  <c r="AT222"/>
  <c r="AT223"/>
  <c r="AT224"/>
  <c r="AT225"/>
  <c r="AT226"/>
  <c r="AT227"/>
  <c r="AT228"/>
  <c r="AT229"/>
  <c r="AT230"/>
  <c r="AT231"/>
  <c r="AT232"/>
  <c r="AT233"/>
  <c r="AT234"/>
  <c r="AT235"/>
  <c r="AT236"/>
  <c r="AT237"/>
  <c r="AT238"/>
  <c r="AT239"/>
  <c r="AT240"/>
  <c r="AT241"/>
  <c r="AT242"/>
  <c r="AT243"/>
  <c r="AT244"/>
  <c r="AT245"/>
  <c r="AT246"/>
  <c r="AT247"/>
  <c r="AT248"/>
  <c r="AT249"/>
  <c r="AT250"/>
  <c r="AT251"/>
  <c r="AT252"/>
  <c r="AT253"/>
  <c r="AT254"/>
  <c r="AT255"/>
  <c r="AT256"/>
  <c r="AT257"/>
  <c r="AT258"/>
  <c r="AT259"/>
  <c r="AT260"/>
  <c r="AT261"/>
  <c r="AT262"/>
  <c r="AT263"/>
  <c r="AT264"/>
  <c r="AT265"/>
  <c r="AT266"/>
  <c r="AT267"/>
  <c r="AT268"/>
  <c r="AT269"/>
  <c r="AT270"/>
  <c r="AT271"/>
  <c r="AT272"/>
  <c r="AT273"/>
  <c r="AT274"/>
  <c r="AT275"/>
  <c r="AT276"/>
  <c r="AT277"/>
  <c r="AT278"/>
  <c r="AT279"/>
  <c r="AT280"/>
  <c r="AT281"/>
  <c r="AT282"/>
  <c r="AT283"/>
  <c r="AT284"/>
  <c r="AT285"/>
  <c r="AT286"/>
</calcChain>
</file>

<file path=xl/sharedStrings.xml><?xml version="1.0" encoding="utf-8"?>
<sst xmlns="http://schemas.openxmlformats.org/spreadsheetml/2006/main" count="8568" uniqueCount="926">
  <si>
    <t>教学基地</t>
  </si>
  <si>
    <t>考核年度</t>
  </si>
  <si>
    <t>工作量考核结果</t>
  </si>
  <si>
    <t>教师编号</t>
  </si>
  <si>
    <t>岗位类别</t>
  </si>
  <si>
    <t>教研室</t>
  </si>
  <si>
    <t>姓名</t>
  </si>
  <si>
    <t>教学职称</t>
  </si>
  <si>
    <t>理论标准课时</t>
  </si>
  <si>
    <t>见习折合标准课时</t>
  </si>
  <si>
    <t>实习折合标准课时</t>
  </si>
  <si>
    <t>辅导答疑学时</t>
  </si>
  <si>
    <t>指导毕业论文 (篇)</t>
  </si>
  <si>
    <t>指导研究生毕业数</t>
  </si>
  <si>
    <t>医学前沿讲座</t>
  </si>
  <si>
    <t>指导创新创业项目</t>
  </si>
  <si>
    <t>指导各类竞赛</t>
  </si>
  <si>
    <t>指导技能备赛人数</t>
  </si>
  <si>
    <t>技能竞赛获奖学时</t>
  </si>
  <si>
    <t>完成的教研项目</t>
  </si>
  <si>
    <t>校级教学比赛奖</t>
  </si>
  <si>
    <t>指导青年教师人数</t>
  </si>
  <si>
    <t>承担课程助教课时</t>
  </si>
  <si>
    <t>教研室主任及教秘</t>
  </si>
  <si>
    <t>教授开放日</t>
  </si>
  <si>
    <t>师德师风考核结果</t>
  </si>
  <si>
    <t>医德医风考核结果</t>
  </si>
  <si>
    <t>教学质量评价结果</t>
  </si>
  <si>
    <t>教学事故及等级</t>
  </si>
  <si>
    <t>科研社会服务</t>
  </si>
  <si>
    <t>教研室及学院意见</t>
  </si>
  <si>
    <t>是否考核</t>
  </si>
  <si>
    <t>年度考核</t>
  </si>
  <si>
    <t>本科教学工作量审核结果</t>
  </si>
  <si>
    <t>年度考核审核结果</t>
  </si>
  <si>
    <t>第二临床医学院</t>
  </si>
  <si>
    <t>2021年度</t>
    <phoneticPr fontId="2" type="noConversion"/>
  </si>
  <si>
    <t>合格</t>
  </si>
  <si>
    <t>2020450</t>
  </si>
  <si>
    <t>教研室主任</t>
  </si>
  <si>
    <t>超声诊断学</t>
  </si>
  <si>
    <t>聂芳</t>
  </si>
  <si>
    <t>教授</t>
  </si>
  <si>
    <t/>
  </si>
  <si>
    <t>B</t>
  </si>
  <si>
    <t>无</t>
  </si>
  <si>
    <t>考核</t>
  </si>
  <si>
    <t>2021年度</t>
  </si>
  <si>
    <t>2020480</t>
  </si>
  <si>
    <t>620201207110</t>
  </si>
  <si>
    <t>理论课教师</t>
  </si>
  <si>
    <t>儿科学</t>
  </si>
  <si>
    <t>吕海燕</t>
  </si>
  <si>
    <t>讲师</t>
  </si>
  <si>
    <t>2020466</t>
  </si>
  <si>
    <t>王凡</t>
  </si>
  <si>
    <t>副教授</t>
  </si>
  <si>
    <t>A</t>
  </si>
  <si>
    <t>2020461</t>
  </si>
  <si>
    <t>620201218850</t>
  </si>
  <si>
    <t>徐丁</t>
  </si>
  <si>
    <t>2020484</t>
  </si>
  <si>
    <t>620201207251</t>
  </si>
  <si>
    <t>杨志国</t>
  </si>
  <si>
    <t>2020475</t>
  </si>
  <si>
    <t>620201206320</t>
  </si>
  <si>
    <t>徐晓楠</t>
  </si>
  <si>
    <t>2020472</t>
  </si>
  <si>
    <t>620201206100</t>
  </si>
  <si>
    <t>王君棪</t>
  </si>
  <si>
    <t>2020496</t>
  </si>
  <si>
    <t>620201208250</t>
  </si>
  <si>
    <t>见习带教教师</t>
  </si>
  <si>
    <t>2020471</t>
  </si>
  <si>
    <t>620201206090</t>
  </si>
  <si>
    <t>黄莉</t>
  </si>
  <si>
    <t>2020469</t>
  </si>
  <si>
    <t>620201205961</t>
  </si>
  <si>
    <t>王海东</t>
  </si>
  <si>
    <t>2020482</t>
  </si>
  <si>
    <t>620201207200</t>
  </si>
  <si>
    <t>朱艳芳</t>
  </si>
  <si>
    <t>2020462</t>
  </si>
  <si>
    <t>陈永前</t>
  </si>
  <si>
    <t>2020473</t>
  </si>
  <si>
    <t>杨静</t>
  </si>
  <si>
    <t>2020490</t>
  </si>
  <si>
    <t>620201217640</t>
  </si>
  <si>
    <t>王静</t>
  </si>
  <si>
    <t>01362</t>
  </si>
  <si>
    <t>620201205760</t>
  </si>
  <si>
    <t>唐玉英</t>
  </si>
  <si>
    <t>2020470</t>
  </si>
  <si>
    <t>620201206031</t>
  </si>
  <si>
    <t>李斌德</t>
  </si>
  <si>
    <t>2020481</t>
  </si>
  <si>
    <t>620201236380</t>
  </si>
  <si>
    <t>刘亚红</t>
  </si>
  <si>
    <t>2020488</t>
  </si>
  <si>
    <t>620201207480</t>
  </si>
  <si>
    <t>张娟丽</t>
  </si>
  <si>
    <t>2020478</t>
  </si>
  <si>
    <t>620201206821</t>
  </si>
  <si>
    <t>李刚</t>
  </si>
  <si>
    <t>2020498</t>
  </si>
  <si>
    <t>620201208331</t>
  </si>
  <si>
    <t>课程负责人（主持）</t>
  </si>
  <si>
    <t>赵成基</t>
  </si>
  <si>
    <t>2020467</t>
  </si>
  <si>
    <t>620200702880</t>
  </si>
  <si>
    <t>倪倩</t>
  </si>
  <si>
    <t>2020506</t>
  </si>
  <si>
    <t>620200702761</t>
  </si>
  <si>
    <t>耳鼻咽喉学</t>
  </si>
  <si>
    <t>徐百成</t>
  </si>
  <si>
    <t>2020505</t>
  </si>
  <si>
    <t>620201205191</t>
  </si>
  <si>
    <t>段世宏</t>
  </si>
  <si>
    <t>2020507</t>
  </si>
  <si>
    <t>620201236330</t>
  </si>
  <si>
    <t>刘晓雯</t>
  </si>
  <si>
    <t>620201237280</t>
  </si>
  <si>
    <t>丁文娟</t>
  </si>
  <si>
    <t>620201208221</t>
  </si>
  <si>
    <t>陈兴健</t>
  </si>
  <si>
    <t>2020515</t>
  </si>
  <si>
    <t>620201235711</t>
  </si>
  <si>
    <t>陈迟</t>
  </si>
  <si>
    <t>2020566</t>
  </si>
  <si>
    <t>620200702780</t>
  </si>
  <si>
    <t>妇产科学</t>
  </si>
  <si>
    <t>王芳</t>
  </si>
  <si>
    <t>2020558</t>
  </si>
  <si>
    <t>620200702810</t>
  </si>
  <si>
    <t>何荣霞</t>
  </si>
  <si>
    <t>2020555</t>
  </si>
  <si>
    <t>620200703010</t>
  </si>
  <si>
    <t>郭钰珍</t>
  </si>
  <si>
    <t>李丽萍</t>
  </si>
  <si>
    <t>620201205280</t>
  </si>
  <si>
    <t>叶世勤</t>
  </si>
  <si>
    <t>620201205660</t>
  </si>
  <si>
    <t>蒋春梅</t>
  </si>
  <si>
    <t>2020562</t>
  </si>
  <si>
    <t>620201206430</t>
  </si>
  <si>
    <t>吕银凤</t>
  </si>
  <si>
    <t>2020547</t>
  </si>
  <si>
    <t>620201207320</t>
  </si>
  <si>
    <t>卢佳</t>
  </si>
  <si>
    <t>620201207530</t>
  </si>
  <si>
    <t>李姝汶</t>
  </si>
  <si>
    <t>助教</t>
  </si>
  <si>
    <t>620201207561</t>
  </si>
  <si>
    <t>马学耀</t>
  </si>
  <si>
    <t>620201207670</t>
  </si>
  <si>
    <t>李文燕</t>
  </si>
  <si>
    <t>2020559</t>
  </si>
  <si>
    <t>620201212040</t>
  </si>
  <si>
    <t>胡雪梅</t>
  </si>
  <si>
    <t>2020551</t>
  </si>
  <si>
    <t>620201235541</t>
  </si>
  <si>
    <t>辛文虎</t>
  </si>
  <si>
    <t>2020554</t>
  </si>
  <si>
    <t>620201235570</t>
  </si>
  <si>
    <t>2020548</t>
  </si>
  <si>
    <t>620201235811</t>
  </si>
  <si>
    <t>张海滨</t>
  </si>
  <si>
    <t>620201236910</t>
  </si>
  <si>
    <t>张芸中</t>
  </si>
  <si>
    <t>620201206750</t>
  </si>
  <si>
    <t>李瑞萍</t>
  </si>
  <si>
    <t>2020765</t>
  </si>
  <si>
    <t>620201218690</t>
  </si>
  <si>
    <t>内科学</t>
  </si>
  <si>
    <t>王娟霞</t>
  </si>
  <si>
    <t>2020568</t>
  </si>
  <si>
    <t>620200701960</t>
  </si>
  <si>
    <t>核医学</t>
  </si>
  <si>
    <t>柳江燕</t>
  </si>
  <si>
    <t>620201204920</t>
  </si>
  <si>
    <t>陈雪红</t>
  </si>
  <si>
    <t>2020572</t>
  </si>
  <si>
    <t>620201235261</t>
  </si>
  <si>
    <t>罗永军</t>
  </si>
  <si>
    <t>620201237200</t>
  </si>
  <si>
    <t>护理学</t>
  </si>
  <si>
    <t>2020582</t>
  </si>
  <si>
    <t>620160904171</t>
  </si>
  <si>
    <t>急救医学</t>
  </si>
  <si>
    <t>2020575</t>
  </si>
  <si>
    <t>620201205411</t>
  </si>
  <si>
    <t>张彤哲</t>
  </si>
  <si>
    <t>2020583</t>
  </si>
  <si>
    <t>620201207781</t>
  </si>
  <si>
    <t>李自力</t>
  </si>
  <si>
    <t>2020581</t>
  </si>
  <si>
    <t>620201208301</t>
  </si>
  <si>
    <t>马晓峰</t>
  </si>
  <si>
    <t>2020599</t>
  </si>
  <si>
    <t>620200702580</t>
  </si>
  <si>
    <t>精神病学</t>
  </si>
  <si>
    <t>张兰</t>
  </si>
  <si>
    <t>2020600</t>
  </si>
  <si>
    <t>620201218830</t>
  </si>
  <si>
    <t>叶兰仙</t>
  </si>
  <si>
    <t>2020602</t>
  </si>
  <si>
    <t>620201237301</t>
  </si>
  <si>
    <t>阎立新</t>
  </si>
  <si>
    <t>2020603</t>
  </si>
  <si>
    <t>620201205641</t>
  </si>
  <si>
    <t>杨斌</t>
  </si>
  <si>
    <t>2020606</t>
  </si>
  <si>
    <t>620201206790</t>
  </si>
  <si>
    <t>司夏樱</t>
  </si>
  <si>
    <t>2020605</t>
  </si>
  <si>
    <t>620201206151</t>
  </si>
  <si>
    <t>董强利</t>
  </si>
  <si>
    <t>2020596</t>
  </si>
  <si>
    <t>620201237111</t>
  </si>
  <si>
    <t>王昕</t>
  </si>
  <si>
    <t>2020604</t>
  </si>
  <si>
    <t>620201205741</t>
  </si>
  <si>
    <t>刘建斌</t>
  </si>
  <si>
    <t>2020594</t>
  </si>
  <si>
    <t>620201208020</t>
  </si>
  <si>
    <t>朱菊红</t>
  </si>
  <si>
    <t>2020595</t>
  </si>
  <si>
    <t>620201208240</t>
  </si>
  <si>
    <t>朱秀杰</t>
  </si>
  <si>
    <t>2020598</t>
  </si>
  <si>
    <t>620201208650</t>
  </si>
  <si>
    <t>岳秀宁</t>
  </si>
  <si>
    <t>2020607</t>
  </si>
  <si>
    <t>620201216200</t>
  </si>
  <si>
    <t>康复医学教研室</t>
  </si>
  <si>
    <t>张芳</t>
  </si>
  <si>
    <t>优秀</t>
  </si>
  <si>
    <t>合格</t>
    <phoneticPr fontId="2" type="noConversion"/>
  </si>
  <si>
    <t>是</t>
  </si>
  <si>
    <t>2020610</t>
  </si>
  <si>
    <t>620201216210</t>
  </si>
  <si>
    <t>教学秘书</t>
  </si>
  <si>
    <t>620201218721</t>
  </si>
  <si>
    <t>实习课带教教师</t>
  </si>
  <si>
    <t>2020611</t>
  </si>
  <si>
    <t>620200501421</t>
  </si>
  <si>
    <t>口腔医学</t>
  </si>
  <si>
    <t>谢富强</t>
  </si>
  <si>
    <t>620200501461</t>
  </si>
  <si>
    <t>不合格</t>
  </si>
  <si>
    <t>620201216241</t>
  </si>
  <si>
    <t>其他教师(未准入)</t>
  </si>
  <si>
    <t>孙健</t>
  </si>
  <si>
    <t>基本合格</t>
  </si>
  <si>
    <t>不合格</t>
    <phoneticPr fontId="2" type="noConversion"/>
  </si>
  <si>
    <t>620201216221</t>
  </si>
  <si>
    <t>2020834</t>
  </si>
  <si>
    <t>620201204650</t>
  </si>
  <si>
    <t>徐坤</t>
  </si>
  <si>
    <t>2020621</t>
  </si>
  <si>
    <t>620201237431</t>
  </si>
  <si>
    <t>临床药学</t>
  </si>
  <si>
    <t>焦海胜</t>
  </si>
  <si>
    <t>D</t>
  </si>
  <si>
    <t>2020630</t>
  </si>
  <si>
    <t>620201237311</t>
  </si>
  <si>
    <t>杨飞</t>
  </si>
  <si>
    <t>2020638</t>
  </si>
  <si>
    <t>620201218971</t>
  </si>
  <si>
    <t>党翔吉</t>
  </si>
  <si>
    <t>2020646</t>
  </si>
  <si>
    <t>620200702941</t>
  </si>
  <si>
    <t>麻醉学</t>
  </si>
  <si>
    <t>王迎斌</t>
  </si>
  <si>
    <t>2020642</t>
  </si>
  <si>
    <t>620201205010</t>
  </si>
  <si>
    <t>高瑞萍</t>
  </si>
  <si>
    <t>2020643</t>
  </si>
  <si>
    <t>620201205061</t>
  </si>
  <si>
    <t>李涛</t>
  </si>
  <si>
    <t>2020660</t>
  </si>
  <si>
    <t>620201208040</t>
  </si>
  <si>
    <t>王一涵</t>
  </si>
  <si>
    <t>2020649</t>
  </si>
  <si>
    <t>620201217570</t>
  </si>
  <si>
    <t>谢建琴</t>
  </si>
  <si>
    <t>620200702361</t>
  </si>
  <si>
    <t>皮肤性病学</t>
  </si>
  <si>
    <t>骆志成</t>
  </si>
  <si>
    <t>620201204761</t>
  </si>
  <si>
    <t>余炳前</t>
  </si>
  <si>
    <t>620201204910</t>
  </si>
  <si>
    <t>2020849</t>
  </si>
  <si>
    <t>620200900091</t>
  </si>
  <si>
    <t>全科医学</t>
  </si>
  <si>
    <t>张正义</t>
  </si>
  <si>
    <t>2020876</t>
  </si>
  <si>
    <t>620201235620</t>
  </si>
  <si>
    <t>神经病学</t>
  </si>
  <si>
    <t>朱燕萍</t>
  </si>
  <si>
    <t>2020860</t>
  </si>
  <si>
    <t>刘伟</t>
  </si>
  <si>
    <t>620201216280</t>
  </si>
  <si>
    <t>基本合格</t>
    <phoneticPr fontId="2" type="noConversion"/>
  </si>
  <si>
    <t>620201236110</t>
  </si>
  <si>
    <t>李晓玲</t>
  </si>
  <si>
    <t>620200702511</t>
  </si>
  <si>
    <t>王天成</t>
  </si>
  <si>
    <t>620201216290</t>
  </si>
  <si>
    <t>胡建萍</t>
  </si>
  <si>
    <t>620201236851</t>
  </si>
  <si>
    <t>李建雄</t>
  </si>
  <si>
    <t>潘政</t>
  </si>
  <si>
    <t>620201218771</t>
  </si>
  <si>
    <t>2020875</t>
  </si>
  <si>
    <t>620201235720</t>
  </si>
  <si>
    <t>郑婷</t>
  </si>
  <si>
    <t>620200702801</t>
  </si>
  <si>
    <t>葛朝明</t>
  </si>
  <si>
    <t>620200701881</t>
  </si>
  <si>
    <t>张振昶</t>
  </si>
  <si>
    <t>620201218810</t>
  </si>
  <si>
    <t>王满侠</t>
  </si>
  <si>
    <t>620201219000</t>
  </si>
  <si>
    <t>孙静洁</t>
  </si>
  <si>
    <t>620201236930</t>
  </si>
  <si>
    <t>2020854</t>
  </si>
  <si>
    <t>620201235470</t>
  </si>
  <si>
    <t>胡杰杰</t>
  </si>
  <si>
    <t>620200501110</t>
  </si>
  <si>
    <t>眼科学</t>
  </si>
  <si>
    <t>张文芳</t>
  </si>
  <si>
    <t>2021081</t>
  </si>
  <si>
    <t>620201205250</t>
  </si>
  <si>
    <t>孙一岚</t>
  </si>
  <si>
    <t>620201205311</t>
  </si>
  <si>
    <t>陶明</t>
  </si>
  <si>
    <t>620201205361</t>
  </si>
  <si>
    <t>陈盛举</t>
  </si>
  <si>
    <t>2021084</t>
  </si>
  <si>
    <t>620201205600</t>
  </si>
  <si>
    <t>王玉萍</t>
  </si>
  <si>
    <t>2021085</t>
  </si>
  <si>
    <t>620201206281</t>
  </si>
  <si>
    <t>2021087</t>
  </si>
  <si>
    <t>620201206400</t>
  </si>
  <si>
    <t>杨义</t>
  </si>
  <si>
    <t>2021088</t>
  </si>
  <si>
    <t>620201206510</t>
  </si>
  <si>
    <t>李春丽</t>
  </si>
  <si>
    <t>2021067</t>
  </si>
  <si>
    <t>620201206780</t>
  </si>
  <si>
    <t>王娟</t>
  </si>
  <si>
    <t>第一临床医学院</t>
  </si>
  <si>
    <t>2021068</t>
  </si>
  <si>
    <t>620201206800</t>
  </si>
  <si>
    <t>张金红</t>
  </si>
  <si>
    <t>2021090</t>
  </si>
  <si>
    <t>620201207061</t>
  </si>
  <si>
    <t>律鹏</t>
  </si>
  <si>
    <t>2021071</t>
  </si>
  <si>
    <t>620201207370</t>
  </si>
  <si>
    <t>郑杏杏</t>
  </si>
  <si>
    <t>2021072</t>
  </si>
  <si>
    <t>620201207421</t>
  </si>
  <si>
    <t>2021091</t>
  </si>
  <si>
    <t>620201207770</t>
  </si>
  <si>
    <t>孙莉</t>
  </si>
  <si>
    <t>2021074</t>
  </si>
  <si>
    <t>620201207820</t>
  </si>
  <si>
    <t>耿园园</t>
  </si>
  <si>
    <t>2021075</t>
  </si>
  <si>
    <t>620201207870</t>
  </si>
  <si>
    <t>杜媛媛</t>
  </si>
  <si>
    <t>2021076</t>
  </si>
  <si>
    <t>620201207880</t>
  </si>
  <si>
    <t>田静</t>
  </si>
  <si>
    <t>2021077</t>
  </si>
  <si>
    <t>620201208090</t>
  </si>
  <si>
    <t>周然</t>
  </si>
  <si>
    <t>2021078</t>
  </si>
  <si>
    <t>620201208690</t>
  </si>
  <si>
    <t>张玉秋</t>
  </si>
  <si>
    <t>2021065</t>
  </si>
  <si>
    <t>620201218651</t>
  </si>
  <si>
    <t>张栋彦</t>
  </si>
  <si>
    <t>620201218940</t>
  </si>
  <si>
    <t>任婉娜</t>
  </si>
  <si>
    <t>2021089</t>
  </si>
  <si>
    <t>2021079</t>
  </si>
  <si>
    <t>620201236990</t>
  </si>
  <si>
    <t>王燕云</t>
  </si>
  <si>
    <t>2021070</t>
  </si>
  <si>
    <t>620201237120</t>
  </si>
  <si>
    <t>雒文娟</t>
  </si>
  <si>
    <t>620201237170</t>
  </si>
  <si>
    <t>张冬梅</t>
  </si>
  <si>
    <t>2020883</t>
  </si>
  <si>
    <t>620200701801</t>
  </si>
  <si>
    <t>医学检验学</t>
  </si>
  <si>
    <t>尤崇革</t>
  </si>
  <si>
    <t>2020880</t>
  </si>
  <si>
    <t>620200702261</t>
  </si>
  <si>
    <t>李光迪</t>
  </si>
  <si>
    <t>2020881</t>
  </si>
  <si>
    <t>620201237411</t>
  </si>
  <si>
    <t>刘欣跃</t>
  </si>
  <si>
    <t>2020888</t>
  </si>
  <si>
    <t>620200900070</t>
  </si>
  <si>
    <t>孟灵</t>
  </si>
  <si>
    <t>2020882</t>
  </si>
  <si>
    <t>620201204450</t>
  </si>
  <si>
    <t>2020884</t>
  </si>
  <si>
    <t>620201204470</t>
  </si>
  <si>
    <t>2020885</t>
  </si>
  <si>
    <t>620201204480</t>
  </si>
  <si>
    <t>2020886</t>
  </si>
  <si>
    <t>620201204510</t>
  </si>
  <si>
    <t>01400</t>
  </si>
  <si>
    <t>620201204560</t>
  </si>
  <si>
    <t>朱金芬</t>
  </si>
  <si>
    <t>2020890</t>
  </si>
  <si>
    <t>620201204590</t>
  </si>
  <si>
    <t>2020891</t>
  </si>
  <si>
    <t>620201204600</t>
  </si>
  <si>
    <t>李小欣</t>
  </si>
  <si>
    <t>2020894</t>
  </si>
  <si>
    <t>620201204630</t>
  </si>
  <si>
    <t>祁萍</t>
  </si>
  <si>
    <t>2020898</t>
  </si>
  <si>
    <t>620201204660</t>
  </si>
  <si>
    <t>周雅丽</t>
  </si>
  <si>
    <t>2020899</t>
  </si>
  <si>
    <t>620201204700</t>
  </si>
  <si>
    <t>姜雯雯</t>
  </si>
  <si>
    <t>2020901</t>
  </si>
  <si>
    <t>620201204720</t>
  </si>
  <si>
    <t>陈思</t>
  </si>
  <si>
    <t>2020902</t>
  </si>
  <si>
    <t>2020904</t>
  </si>
  <si>
    <t>620201204781</t>
  </si>
  <si>
    <t>杨永新</t>
  </si>
  <si>
    <t>2020905</t>
  </si>
  <si>
    <t>620201204790</t>
  </si>
  <si>
    <t>2020906</t>
  </si>
  <si>
    <t>620201204800</t>
  </si>
  <si>
    <t>李菲菲</t>
  </si>
  <si>
    <t>2020907</t>
  </si>
  <si>
    <t>620201204820</t>
  </si>
  <si>
    <t>李婧</t>
  </si>
  <si>
    <t>2020903</t>
  </si>
  <si>
    <t>620201212020</t>
  </si>
  <si>
    <t>王芙蓉</t>
  </si>
  <si>
    <t>2020897</t>
  </si>
  <si>
    <t>620201235970</t>
  </si>
  <si>
    <t>2020893</t>
  </si>
  <si>
    <t>620201236431</t>
  </si>
  <si>
    <t>2020887</t>
  </si>
  <si>
    <t>620201237130</t>
  </si>
  <si>
    <t>卢明华</t>
  </si>
  <si>
    <t>2020895</t>
  </si>
  <si>
    <t>620201237261</t>
  </si>
  <si>
    <t>彭志恒</t>
  </si>
  <si>
    <t>2020517</t>
  </si>
  <si>
    <t>620200702981</t>
  </si>
  <si>
    <t>医学影像学</t>
  </si>
  <si>
    <t>周俊林</t>
  </si>
  <si>
    <t>620200702570</t>
  </si>
  <si>
    <t>2020519</t>
  </si>
  <si>
    <t>620201205130</t>
  </si>
  <si>
    <t>2020522</t>
  </si>
  <si>
    <t>620201237021</t>
  </si>
  <si>
    <t>2020524</t>
  </si>
  <si>
    <t>620201206201</t>
  </si>
  <si>
    <t>2020526</t>
  </si>
  <si>
    <t>620201236831</t>
  </si>
  <si>
    <t>白亮彩</t>
  </si>
  <si>
    <t>2020520</t>
  </si>
  <si>
    <t>620201217630</t>
  </si>
  <si>
    <t>刘建莉</t>
  </si>
  <si>
    <t>2020543</t>
  </si>
  <si>
    <t>620201236160</t>
  </si>
  <si>
    <t>张学凌</t>
  </si>
  <si>
    <t>2020531</t>
  </si>
  <si>
    <t>620201235920</t>
  </si>
  <si>
    <t>刘宏</t>
  </si>
  <si>
    <t>2020516</t>
  </si>
  <si>
    <t>2020593</t>
  </si>
  <si>
    <t>620201204771</t>
  </si>
  <si>
    <t>刘心</t>
  </si>
  <si>
    <t>2020592</t>
  </si>
  <si>
    <t>620201204491</t>
  </si>
  <si>
    <t>汪五全</t>
  </si>
  <si>
    <t>2021095</t>
  </si>
  <si>
    <t>620201236881</t>
  </si>
  <si>
    <t>中医学</t>
  </si>
  <si>
    <t>王金海</t>
  </si>
  <si>
    <t>2021094</t>
  </si>
  <si>
    <t>620201206610</t>
  </si>
  <si>
    <t>教研室秘书</t>
  </si>
  <si>
    <t>赵敏</t>
  </si>
  <si>
    <t>620201206000</t>
  </si>
  <si>
    <t>商俊芳</t>
  </si>
  <si>
    <t>620201204980</t>
  </si>
  <si>
    <t>姜华</t>
  </si>
  <si>
    <t>2021110</t>
  </si>
  <si>
    <t>620200702771</t>
  </si>
  <si>
    <t>肿瘤学</t>
  </si>
  <si>
    <t>陈昊</t>
  </si>
  <si>
    <t>20211101</t>
  </si>
  <si>
    <t>620201235230</t>
  </si>
  <si>
    <t>王娜</t>
  </si>
  <si>
    <t>2021120</t>
  </si>
  <si>
    <t>620201236460</t>
  </si>
  <si>
    <t>裴霞霞</t>
  </si>
  <si>
    <t>2021106</t>
  </si>
  <si>
    <t>620201235960</t>
  </si>
  <si>
    <t>2021100</t>
  </si>
  <si>
    <t>620201207070</t>
  </si>
  <si>
    <t>620201218751</t>
  </si>
  <si>
    <t>重症医学教研室</t>
  </si>
  <si>
    <t>优秀</t>
    <phoneticPr fontId="2" type="noConversion"/>
  </si>
  <si>
    <t>合格</t>
    <phoneticPr fontId="2" type="noConversion"/>
  </si>
  <si>
    <t>620201205881</t>
  </si>
  <si>
    <t>2021126</t>
  </si>
  <si>
    <t>620201206640</t>
  </si>
  <si>
    <t>2020584</t>
  </si>
  <si>
    <t>620200702870</t>
  </si>
  <si>
    <t>620200702301</t>
  </si>
  <si>
    <t>李培杰</t>
  </si>
  <si>
    <t>2020721</t>
  </si>
  <si>
    <t>620200501131</t>
  </si>
  <si>
    <t>呼吸内科学</t>
    <phoneticPr fontId="2" type="noConversion"/>
  </si>
  <si>
    <t>万毅新</t>
  </si>
  <si>
    <t>2020744</t>
  </si>
  <si>
    <t>620201236920</t>
  </si>
  <si>
    <t>2020766</t>
  </si>
  <si>
    <t>620201237270</t>
  </si>
  <si>
    <t>李芳伟</t>
  </si>
  <si>
    <t>2020774</t>
  </si>
  <si>
    <t>620201207100</t>
  </si>
  <si>
    <t>张丽</t>
  </si>
  <si>
    <t>2020808</t>
  </si>
  <si>
    <t>620201235821</t>
  </si>
  <si>
    <t>张德刚</t>
  </si>
  <si>
    <t>2020802</t>
  </si>
  <si>
    <t>赵艳</t>
  </si>
  <si>
    <t>2020730</t>
  </si>
  <si>
    <t>620201205351</t>
  </si>
  <si>
    <t>2020743</t>
  </si>
  <si>
    <t>620201205921</t>
  </si>
  <si>
    <t>2020737</t>
  </si>
  <si>
    <t>620201217430</t>
  </si>
  <si>
    <t>昝香怡</t>
  </si>
  <si>
    <t>2020715</t>
  </si>
  <si>
    <t>620201218840</t>
  </si>
  <si>
    <t>心血管内科学</t>
    <phoneticPr fontId="2" type="noConversion"/>
  </si>
  <si>
    <t>余静</t>
  </si>
  <si>
    <t>2020723</t>
  </si>
  <si>
    <t>620201205100</t>
  </si>
  <si>
    <t>郭雪娅</t>
  </si>
  <si>
    <t>2020741</t>
  </si>
  <si>
    <t>620201212060</t>
  </si>
  <si>
    <t>2020739</t>
  </si>
  <si>
    <t>620201236551</t>
  </si>
  <si>
    <t>常鹏</t>
  </si>
  <si>
    <t>2020757</t>
  </si>
  <si>
    <t>620201236481</t>
  </si>
  <si>
    <t>林欣</t>
  </si>
  <si>
    <t>2020747</t>
  </si>
  <si>
    <t>620201212101</t>
  </si>
  <si>
    <t>孙守刚</t>
  </si>
  <si>
    <t>2020756</t>
  </si>
  <si>
    <t>620201206220</t>
  </si>
  <si>
    <t>王琼英</t>
  </si>
  <si>
    <t>2021125</t>
  </si>
  <si>
    <t>620201236530</t>
  </si>
  <si>
    <t>宋瑞霞</t>
  </si>
  <si>
    <t>2020777</t>
  </si>
  <si>
    <t>620201236540</t>
  </si>
  <si>
    <t>马瑞新</t>
  </si>
  <si>
    <t>2020804</t>
  </si>
  <si>
    <t>620201208051</t>
  </si>
  <si>
    <t>秦立军</t>
  </si>
  <si>
    <t>2020746</t>
  </si>
  <si>
    <t>620201213401</t>
  </si>
  <si>
    <t>2020789</t>
    <phoneticPr fontId="2" type="noConversion"/>
  </si>
  <si>
    <t>袁若雯</t>
  </si>
  <si>
    <t>2020780</t>
  </si>
  <si>
    <t>620201207350</t>
  </si>
  <si>
    <t>2020800</t>
  </si>
  <si>
    <t>620201236390</t>
  </si>
  <si>
    <t>李宁荫</t>
  </si>
  <si>
    <t>2020819</t>
  </si>
  <si>
    <t>620201235511</t>
  </si>
  <si>
    <t>梁伟</t>
  </si>
  <si>
    <t>2020812</t>
  </si>
  <si>
    <t>620201237221</t>
  </si>
  <si>
    <t>余阳阳</t>
  </si>
  <si>
    <t>2020717</t>
  </si>
  <si>
    <t>620201237441</t>
  </si>
  <si>
    <t>消化病内科学</t>
    <phoneticPr fontId="2" type="noConversion"/>
  </si>
  <si>
    <t>黄晓俊</t>
  </si>
  <si>
    <t>620201212071</t>
  </si>
  <si>
    <t>冯彦虎</t>
  </si>
  <si>
    <t>620201206140</t>
  </si>
  <si>
    <t>620201206681</t>
  </si>
  <si>
    <t>王鹏飞</t>
  </si>
  <si>
    <t>2020769</t>
  </si>
  <si>
    <t>620201217581</t>
  </si>
  <si>
    <t>贠建蔚</t>
  </si>
  <si>
    <t>620201235780</t>
  </si>
  <si>
    <t>冯美蓉</t>
  </si>
  <si>
    <t>620201208620</t>
  </si>
  <si>
    <t>杨素贞</t>
  </si>
  <si>
    <t>第二临床医学院</t>
    <phoneticPr fontId="2" type="noConversion"/>
  </si>
  <si>
    <t>2021年度</t>
    <phoneticPr fontId="2" type="noConversion"/>
  </si>
  <si>
    <t>2020726</t>
  </si>
  <si>
    <t>620200702970</t>
  </si>
  <si>
    <t>理论课教师</t>
    <phoneticPr fontId="2" type="noConversion"/>
  </si>
  <si>
    <t>肝病内科学</t>
    <phoneticPr fontId="2" type="noConversion"/>
  </si>
  <si>
    <t>张岭漪</t>
    <phoneticPr fontId="2" type="noConversion"/>
  </si>
  <si>
    <t>教授</t>
    <phoneticPr fontId="2" type="noConversion"/>
  </si>
  <si>
    <t>B</t>
    <phoneticPr fontId="2" type="noConversion"/>
  </si>
  <si>
    <t>无</t>
    <phoneticPr fontId="2" type="noConversion"/>
  </si>
  <si>
    <t>考核</t>
    <phoneticPr fontId="2" type="noConversion"/>
  </si>
  <si>
    <t>2029年度</t>
  </si>
  <si>
    <t>2020821</t>
    <phoneticPr fontId="2" type="noConversion"/>
  </si>
  <si>
    <t>620201208641</t>
  </si>
  <si>
    <t>见习带教老师</t>
    <phoneticPr fontId="2" type="noConversion"/>
  </si>
  <si>
    <t>刘天府</t>
    <phoneticPr fontId="2" type="noConversion"/>
  </si>
  <si>
    <t>助教</t>
    <phoneticPr fontId="2" type="noConversion"/>
  </si>
  <si>
    <t>A</t>
    <phoneticPr fontId="2" type="noConversion"/>
  </si>
  <si>
    <t>2030年度</t>
  </si>
  <si>
    <t>2020826</t>
  </si>
  <si>
    <t>620201236230</t>
  </si>
  <si>
    <t>刘元元</t>
    <phoneticPr fontId="2" type="noConversion"/>
  </si>
  <si>
    <t>2020714</t>
  </si>
  <si>
    <t>620201218820</t>
  </si>
  <si>
    <t>血液内科学</t>
    <phoneticPr fontId="2" type="noConversion"/>
  </si>
  <si>
    <t>柴晔</t>
  </si>
  <si>
    <t>620201205651</t>
  </si>
  <si>
    <t>曾鹏云</t>
  </si>
  <si>
    <t>620200701690</t>
  </si>
  <si>
    <t>吴重阳</t>
  </si>
  <si>
    <t>620201205480</t>
  </si>
  <si>
    <t>620201237321</t>
  </si>
  <si>
    <t>张连生</t>
  </si>
  <si>
    <t>620201212090</t>
  </si>
  <si>
    <t>李莉娟</t>
  </si>
  <si>
    <t>2020772</t>
  </si>
  <si>
    <t>620201235830</t>
  </si>
  <si>
    <t>教学负责人</t>
  </si>
  <si>
    <t>李亮亮</t>
  </si>
  <si>
    <t>2020807</t>
  </si>
  <si>
    <t>620201208120</t>
  </si>
  <si>
    <t>胡婉丽</t>
  </si>
  <si>
    <t>2020790</t>
  </si>
  <si>
    <t>620201207730</t>
  </si>
  <si>
    <t>肾病内科学</t>
    <phoneticPr fontId="2" type="noConversion"/>
  </si>
  <si>
    <t>王娟利</t>
  </si>
  <si>
    <t>2020815</t>
  </si>
  <si>
    <t>620201208450</t>
  </si>
  <si>
    <t>漆媛媛</t>
  </si>
  <si>
    <t>2020753</t>
  </si>
  <si>
    <t>620201235640</t>
  </si>
  <si>
    <t>2020817</t>
  </si>
  <si>
    <t>620201208550</t>
  </si>
  <si>
    <t>马丽</t>
  </si>
  <si>
    <t>2020727</t>
  </si>
  <si>
    <t>620200702710</t>
  </si>
  <si>
    <t>内分泌与代谢病内科学</t>
    <phoneticPr fontId="2" type="noConversion"/>
  </si>
  <si>
    <t>陈慧</t>
  </si>
  <si>
    <t>2020716</t>
  </si>
  <si>
    <t>620200702891</t>
  </si>
  <si>
    <t>任建功</t>
  </si>
  <si>
    <t>2020835</t>
  </si>
  <si>
    <t>620201208310</t>
  </si>
  <si>
    <t>2020762</t>
  </si>
  <si>
    <t>620201206380</t>
  </si>
  <si>
    <t>胡雪剑</t>
  </si>
  <si>
    <t>2020759</t>
  </si>
  <si>
    <t>620201218790</t>
  </si>
  <si>
    <t>刘一帆</t>
  </si>
  <si>
    <t>2020761</t>
  </si>
  <si>
    <t>620201236410</t>
  </si>
  <si>
    <t>马芙蓉</t>
  </si>
  <si>
    <t>2020749</t>
  </si>
  <si>
    <t>罗晖</t>
  </si>
  <si>
    <t>2020809</t>
  </si>
  <si>
    <t>620201237240</t>
  </si>
  <si>
    <t>岳瑞宏</t>
  </si>
  <si>
    <t>2020779</t>
  </si>
  <si>
    <t>620201237150</t>
  </si>
  <si>
    <t>2020836</t>
  </si>
  <si>
    <t>620201237100</t>
  </si>
  <si>
    <t>风湿免疫科</t>
    <phoneticPr fontId="2" type="noConversion"/>
  </si>
  <si>
    <t>2020698</t>
  </si>
  <si>
    <t>620201235750</t>
  </si>
  <si>
    <t>张娟</t>
    <phoneticPr fontId="2" type="noConversion"/>
  </si>
  <si>
    <t>讲师</t>
    <phoneticPr fontId="2" type="noConversion"/>
  </si>
  <si>
    <t>2020700</t>
  </si>
  <si>
    <t>620201235770</t>
  </si>
  <si>
    <t>2021054</t>
  </si>
  <si>
    <t>620201236321</t>
  </si>
  <si>
    <t>外科学</t>
  </si>
  <si>
    <t>盛开</t>
  </si>
  <si>
    <t>2020667</t>
  </si>
  <si>
    <t>620201205431</t>
  </si>
  <si>
    <t>杨立</t>
  </si>
  <si>
    <t>2020668</t>
  </si>
  <si>
    <t>620200702441</t>
  </si>
  <si>
    <t>尚攀峰</t>
  </si>
  <si>
    <t>2020686</t>
  </si>
  <si>
    <t>620201208591</t>
  </si>
  <si>
    <t>2020679</t>
  </si>
  <si>
    <t>620201218731</t>
  </si>
  <si>
    <t>翟振兴</t>
  </si>
  <si>
    <t>2020684</t>
  </si>
  <si>
    <t>620201208281</t>
  </si>
  <si>
    <t>王伟</t>
  </si>
  <si>
    <t>620201207131</t>
  </si>
  <si>
    <t>2021020</t>
  </si>
  <si>
    <t>620201235411</t>
  </si>
  <si>
    <t>胡旭昌</t>
  </si>
  <si>
    <t>2021031</t>
  </si>
  <si>
    <t>620201235341</t>
  </si>
  <si>
    <t>王克平</t>
  </si>
  <si>
    <t>620201237371</t>
  </si>
  <si>
    <t>夏亚一</t>
  </si>
  <si>
    <t>2021032</t>
  </si>
  <si>
    <t>620201236901</t>
  </si>
  <si>
    <t>耿彬</t>
  </si>
  <si>
    <t>2020965</t>
  </si>
  <si>
    <t>620200701841</t>
  </si>
  <si>
    <t>韵向东</t>
  </si>
  <si>
    <t>2021005</t>
  </si>
  <si>
    <t>620201235651</t>
  </si>
  <si>
    <t>张成俊</t>
  </si>
  <si>
    <t>620201217651</t>
  </si>
  <si>
    <t>罗志强</t>
  </si>
  <si>
    <t>2020943</t>
  </si>
  <si>
    <t>620201216511</t>
  </si>
  <si>
    <t>周海宇</t>
  </si>
  <si>
    <t>620201236361</t>
  </si>
  <si>
    <t>陈永刚</t>
  </si>
  <si>
    <t>2020959</t>
  </si>
  <si>
    <t>620201237031</t>
  </si>
  <si>
    <t>杨含腾</t>
  </si>
  <si>
    <t>2020995</t>
  </si>
  <si>
    <t>620201205501</t>
  </si>
  <si>
    <t>张玉怀</t>
  </si>
  <si>
    <t>2021006</t>
  </si>
  <si>
    <t>620201206721</t>
  </si>
  <si>
    <t>黄泽平</t>
  </si>
  <si>
    <t>2021010</t>
  </si>
  <si>
    <t>620201207141</t>
  </si>
  <si>
    <t>2021011</t>
  </si>
  <si>
    <t>620201207171</t>
  </si>
  <si>
    <t>甘建新</t>
  </si>
  <si>
    <t>2020980</t>
  </si>
  <si>
    <t>620201218801</t>
  </si>
  <si>
    <t>夏博伟</t>
  </si>
  <si>
    <t>2020945</t>
  </si>
  <si>
    <t>620200702831</t>
  </si>
  <si>
    <t>2020949</t>
  </si>
  <si>
    <t>620201216401</t>
  </si>
  <si>
    <t>魏小平</t>
  </si>
  <si>
    <t>2020950</t>
  </si>
  <si>
    <t>620201235661</t>
  </si>
  <si>
    <t>2020946</t>
  </si>
  <si>
    <t>620200702911</t>
  </si>
  <si>
    <t>王成</t>
  </si>
  <si>
    <t>2020948</t>
  </si>
  <si>
    <t>620201216301</t>
  </si>
  <si>
    <t>蒋鹏</t>
  </si>
  <si>
    <t>2021056</t>
  </si>
  <si>
    <t>620201207241</t>
  </si>
  <si>
    <t>吴向阳</t>
  </si>
  <si>
    <t>2021063</t>
  </si>
  <si>
    <t>620201208630</t>
  </si>
  <si>
    <t>620200701871</t>
  </si>
  <si>
    <t>张新定</t>
  </si>
  <si>
    <t>2020942</t>
  </si>
  <si>
    <t>620201205821</t>
  </si>
  <si>
    <t>2020918</t>
  </si>
  <si>
    <t>620201206671</t>
  </si>
  <si>
    <t>二级教学事故</t>
  </si>
  <si>
    <t>2020931</t>
  </si>
  <si>
    <t>620201208031</t>
  </si>
  <si>
    <t>620201212031</t>
  </si>
  <si>
    <t>段磊</t>
  </si>
  <si>
    <t>2020940</t>
  </si>
  <si>
    <t>620201216461</t>
  </si>
  <si>
    <t>孙守元</t>
  </si>
  <si>
    <t>620201218661</t>
  </si>
  <si>
    <t>2020917</t>
  </si>
  <si>
    <t>620201237071</t>
  </si>
  <si>
    <t>侯博儒</t>
  </si>
  <si>
    <t>2021001</t>
  </si>
  <si>
    <t>620200702951</t>
  </si>
  <si>
    <t>620201236311</t>
  </si>
  <si>
    <t>姚长江</t>
  </si>
  <si>
    <t>2020962</t>
  </si>
  <si>
    <t>620201235431</t>
  </si>
  <si>
    <t>曹宏泰</t>
  </si>
  <si>
    <t>620201205081</t>
  </si>
  <si>
    <t>徐小东</t>
  </si>
  <si>
    <t>2020971</t>
  </si>
  <si>
    <t>620201204541</t>
  </si>
  <si>
    <t>康博雄</t>
  </si>
  <si>
    <t>2021044</t>
  </si>
  <si>
    <t>2021045</t>
  </si>
  <si>
    <t>620201208601</t>
  </si>
  <si>
    <t>原博</t>
  </si>
  <si>
    <t>2021022</t>
  </si>
  <si>
    <t>620201208061</t>
  </si>
  <si>
    <t>曾祥挺</t>
  </si>
  <si>
    <t>2021023</t>
  </si>
  <si>
    <t>620201208101</t>
  </si>
  <si>
    <t>董鹏</t>
  </si>
  <si>
    <t>2020990</t>
  </si>
  <si>
    <t>620201205171</t>
  </si>
  <si>
    <t>陈晓</t>
  </si>
  <si>
    <t>武国德</t>
    <phoneticPr fontId="1" type="noConversion"/>
  </si>
  <si>
    <t>杨婧</t>
    <phoneticPr fontId="1" type="noConversion"/>
  </si>
  <si>
    <t>讲师</t>
    <phoneticPr fontId="1" type="noConversion"/>
  </si>
  <si>
    <t>王映珍</t>
    <phoneticPr fontId="1" type="noConversion"/>
  </si>
  <si>
    <t>张蓓</t>
    <phoneticPr fontId="1" type="noConversion"/>
  </si>
  <si>
    <t>冯芳</t>
    <phoneticPr fontId="1" type="noConversion"/>
  </si>
  <si>
    <t>岗位类型</t>
    <phoneticPr fontId="1" type="noConversion"/>
  </si>
  <si>
    <t>申请教学职称</t>
    <phoneticPr fontId="1" type="noConversion"/>
  </si>
  <si>
    <t>教学为主型</t>
  </si>
  <si>
    <t>教学为主型</t>
    <phoneticPr fontId="4" type="noConversion"/>
  </si>
  <si>
    <t>教学科研型</t>
  </si>
  <si>
    <t>讲师</t>
    <phoneticPr fontId="1" type="noConversion"/>
  </si>
  <si>
    <t>个人填报表</t>
    <phoneticPr fontId="1" type="noConversion"/>
  </si>
  <si>
    <t>支撑材料</t>
    <phoneticPr fontId="1" type="noConversion"/>
  </si>
  <si>
    <t>校园卡号</t>
  </si>
  <si>
    <t>620200702430</t>
  </si>
  <si>
    <t>620201236501</t>
  </si>
  <si>
    <t>620201205220</t>
  </si>
  <si>
    <t>620201216411</t>
  </si>
  <si>
    <t>620201236821</t>
  </si>
  <si>
    <t>620201205591</t>
  </si>
  <si>
    <t>620201207980</t>
  </si>
  <si>
    <t>620201236100</t>
  </si>
  <si>
    <t>620201237000</t>
  </si>
  <si>
    <t>620201207931</t>
  </si>
  <si>
    <t>其他工作量总计</t>
    <phoneticPr fontId="1" type="noConversion"/>
  </si>
  <si>
    <t>吴鹏程</t>
    <phoneticPr fontId="1" type="noConversion"/>
  </si>
  <si>
    <t>教学论文</t>
    <phoneticPr fontId="1" type="noConversion"/>
  </si>
  <si>
    <t>本科教学工作标准总学时</t>
    <phoneticPr fontId="1" type="noConversion"/>
  </si>
  <si>
    <t>合格</t>
    <phoneticPr fontId="1" type="noConversion"/>
  </si>
  <si>
    <t>医学部本科教学复核结果</t>
    <phoneticPr fontId="1" type="noConversion"/>
  </si>
  <si>
    <t>郭佳</t>
    <phoneticPr fontId="1" type="noConversion"/>
  </si>
  <si>
    <t>贺娜</t>
    <phoneticPr fontId="1" type="noConversion"/>
  </si>
  <si>
    <t>马晓兰</t>
    <phoneticPr fontId="1" type="noConversion"/>
  </si>
  <si>
    <t>张海林</t>
    <phoneticPr fontId="1" type="noConversion"/>
  </si>
  <si>
    <t>邵丽丽</t>
    <phoneticPr fontId="1" type="noConversion"/>
  </si>
  <si>
    <t>王芳</t>
    <phoneticPr fontId="1" type="noConversion"/>
  </si>
  <si>
    <t>鲍英存</t>
    <phoneticPr fontId="1" type="noConversion"/>
  </si>
  <si>
    <t>张义宝</t>
    <phoneticPr fontId="1" type="noConversion"/>
  </si>
  <si>
    <t>颉伟博</t>
    <phoneticPr fontId="1" type="noConversion"/>
  </si>
  <si>
    <t>邢占奎</t>
    <phoneticPr fontId="1" type="noConversion"/>
  </si>
  <si>
    <t>吴瑾</t>
    <phoneticPr fontId="1" type="noConversion"/>
  </si>
  <si>
    <t>魏海萍</t>
    <phoneticPr fontId="1" type="noConversion"/>
  </si>
  <si>
    <t>杜宁</t>
    <phoneticPr fontId="1" type="noConversion"/>
  </si>
  <si>
    <t>李艳</t>
    <phoneticPr fontId="1" type="noConversion"/>
  </si>
  <si>
    <t>王芳芳</t>
    <phoneticPr fontId="1" type="noConversion"/>
  </si>
  <si>
    <t>祁媚姣</t>
    <phoneticPr fontId="1" type="noConversion"/>
  </si>
  <si>
    <t>牛海玉</t>
    <phoneticPr fontId="1" type="noConversion"/>
  </si>
  <si>
    <t>何綦琪</t>
    <phoneticPr fontId="1" type="noConversion"/>
  </si>
  <si>
    <t>袁帅</t>
    <phoneticPr fontId="1" type="noConversion"/>
  </si>
  <si>
    <t>李斌</t>
    <phoneticPr fontId="1" type="noConversion"/>
  </si>
  <si>
    <t>马玉梅</t>
    <phoneticPr fontId="1" type="noConversion"/>
  </si>
  <si>
    <t>蔡宏斌</t>
    <phoneticPr fontId="1" type="noConversion"/>
  </si>
  <si>
    <t>620201236080</t>
    <phoneticPr fontId="1" type="noConversion"/>
  </si>
  <si>
    <t>620200702920</t>
    <phoneticPr fontId="1" type="noConversion"/>
  </si>
  <si>
    <t>620201206210</t>
    <phoneticPr fontId="1" type="noConversion"/>
  </si>
  <si>
    <t>豆欣蔓</t>
    <phoneticPr fontId="1" type="noConversion"/>
  </si>
  <si>
    <t>杨学敏</t>
    <phoneticPr fontId="1" type="noConversion"/>
  </si>
  <si>
    <t>潘云燕</t>
    <phoneticPr fontId="1" type="noConversion"/>
  </si>
  <si>
    <t>李晓娟</t>
    <phoneticPr fontId="1" type="noConversion"/>
  </si>
  <si>
    <t>刘玉梅</t>
    <phoneticPr fontId="1" type="noConversion"/>
  </si>
  <si>
    <t>杨婧</t>
    <phoneticPr fontId="1" type="noConversion"/>
  </si>
  <si>
    <t>620201204740</t>
    <phoneticPr fontId="1" type="noConversion"/>
  </si>
  <si>
    <t>郜莉娜</t>
    <phoneticPr fontId="1" type="noConversion"/>
  </si>
  <si>
    <t>杜洽军</t>
    <phoneticPr fontId="1" type="noConversion"/>
  </si>
  <si>
    <t>张静</t>
    <phoneticPr fontId="1" type="noConversion"/>
  </si>
  <si>
    <t>赵建洪</t>
    <phoneticPr fontId="1" type="noConversion"/>
  </si>
  <si>
    <t>毛俊杰</t>
    <phoneticPr fontId="1" type="noConversion"/>
  </si>
  <si>
    <t>朱浩</t>
    <phoneticPr fontId="1" type="noConversion"/>
  </si>
  <si>
    <t>颉克蓉</t>
    <phoneticPr fontId="1" type="noConversion"/>
  </si>
  <si>
    <t>马莉</t>
    <phoneticPr fontId="1" type="noConversion"/>
  </si>
  <si>
    <t>王虹</t>
    <phoneticPr fontId="1" type="noConversion"/>
  </si>
  <si>
    <t>620201205950</t>
    <phoneticPr fontId="1" type="noConversion"/>
  </si>
  <si>
    <t>陶红艳</t>
    <phoneticPr fontId="1" type="noConversion"/>
  </si>
  <si>
    <t>石军年</t>
    <phoneticPr fontId="1" type="noConversion"/>
  </si>
  <si>
    <t>魏海东</t>
    <phoneticPr fontId="1" type="noConversion"/>
  </si>
  <si>
    <t>李秀丽</t>
    <phoneticPr fontId="1" type="noConversion"/>
  </si>
  <si>
    <t>张小卫</t>
    <phoneticPr fontId="1" type="noConversion"/>
  </si>
  <si>
    <t>吴雪</t>
    <phoneticPr fontId="1" type="noConversion"/>
  </si>
  <si>
    <t>于忆</t>
    <phoneticPr fontId="1" type="noConversion"/>
  </si>
  <si>
    <t>岳玲玲</t>
    <phoneticPr fontId="1" type="noConversion"/>
  </si>
  <si>
    <t>张文君</t>
    <phoneticPr fontId="1" type="noConversion"/>
  </si>
  <si>
    <t>杨燕</t>
    <phoneticPr fontId="1" type="noConversion"/>
  </si>
  <si>
    <t>王丽萍</t>
    <phoneticPr fontId="2" type="noConversion"/>
  </si>
  <si>
    <t>刘媛媛</t>
    <phoneticPr fontId="2" type="noConversion"/>
  </si>
  <si>
    <t>刘海鹏</t>
    <phoneticPr fontId="1" type="noConversion"/>
  </si>
  <si>
    <t>董志强</t>
    <phoneticPr fontId="1" type="noConversion"/>
  </si>
  <si>
    <t>叶凯山</t>
    <phoneticPr fontId="1" type="noConversion"/>
  </si>
  <si>
    <t>张军强</t>
    <phoneticPr fontId="1" type="noConversion"/>
  </si>
  <si>
    <t>杨建宝</t>
    <phoneticPr fontId="1" type="noConversion"/>
  </si>
  <si>
    <t>李峤</t>
    <phoneticPr fontId="1" type="noConversion"/>
  </si>
  <si>
    <t>康暐</t>
    <phoneticPr fontId="1" type="noConversion"/>
  </si>
  <si>
    <t>技能考核考官</t>
    <phoneticPr fontId="1" type="noConversion"/>
  </si>
  <si>
    <t>担任班主任及导师</t>
    <phoneticPr fontId="1" type="noConversion"/>
  </si>
  <si>
    <t>教授</t>
    <phoneticPr fontId="1" type="noConversion"/>
  </si>
  <si>
    <t>合格</t>
    <phoneticPr fontId="1" type="noConversion"/>
  </si>
  <si>
    <t>合格</t>
    <phoneticPr fontId="1" type="noConversion"/>
  </si>
  <si>
    <t>基本合格</t>
    <phoneticPr fontId="1" type="noConversion"/>
  </si>
  <si>
    <t>合格</t>
    <phoneticPr fontId="1" type="noConversion"/>
  </si>
  <si>
    <t>不合格</t>
    <phoneticPr fontId="1" type="noConversion"/>
  </si>
  <si>
    <t>李培武</t>
    <phoneticPr fontId="1" type="noConversion"/>
  </si>
  <si>
    <t>本科考核监考(折合学时)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</si>
</sst>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u/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6" fillId="0" borderId="1" xfId="0" applyFont="1" applyFill="1" applyBorder="1" applyAlignment="1" applyProtection="1">
      <alignment horizontal="left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49" fontId="6" fillId="0" borderId="1" xfId="0" applyNumberFormat="1" applyFont="1" applyFill="1" applyBorder="1" applyAlignment="1" applyProtection="1">
      <alignment horizontal="left"/>
      <protection hidden="1"/>
    </xf>
    <xf numFmtId="0" fontId="6" fillId="0" borderId="2" xfId="0" applyFont="1" applyFill="1" applyBorder="1" applyAlignment="1" applyProtection="1">
      <alignment horizontal="left"/>
      <protection hidden="1"/>
    </xf>
    <xf numFmtId="0" fontId="6" fillId="2" borderId="1" xfId="0" applyFont="1" applyFill="1" applyBorder="1" applyAlignment="1" applyProtection="1">
      <alignment horizontal="left"/>
      <protection hidden="1"/>
    </xf>
    <xf numFmtId="0" fontId="6" fillId="0" borderId="1" xfId="0" applyFont="1" applyFill="1" applyBorder="1" applyAlignment="1" applyProtection="1">
      <protection locked="0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left"/>
      <protection hidden="1"/>
    </xf>
    <xf numFmtId="49" fontId="6" fillId="0" borderId="1" xfId="0" applyNumberFormat="1" applyFont="1" applyBorder="1" applyAlignment="1" applyProtection="1">
      <alignment horizontal="left"/>
      <protection hidden="1"/>
    </xf>
    <xf numFmtId="0" fontId="6" fillId="0" borderId="2" xfId="0" applyFont="1" applyBorder="1" applyAlignment="1" applyProtection="1">
      <alignment horizontal="left"/>
      <protection hidden="1"/>
    </xf>
    <xf numFmtId="0" fontId="6" fillId="0" borderId="1" xfId="0" applyFont="1" applyBorder="1" applyAlignment="1" applyProtection="1">
      <protection locked="0"/>
    </xf>
    <xf numFmtId="0" fontId="6" fillId="0" borderId="1" xfId="0" applyFont="1" applyBorder="1" applyAlignment="1" applyProtection="1">
      <protection hidden="1"/>
    </xf>
    <xf numFmtId="0" fontId="6" fillId="3" borderId="1" xfId="0" applyFont="1" applyFill="1" applyBorder="1" applyAlignment="1" applyProtection="1">
      <protection locked="0"/>
    </xf>
    <xf numFmtId="0" fontId="6" fillId="3" borderId="1" xfId="0" applyFont="1" applyFill="1" applyBorder="1" applyAlignment="1" applyProtection="1">
      <protection hidden="1"/>
    </xf>
    <xf numFmtId="0" fontId="6" fillId="7" borderId="1" xfId="0" applyFont="1" applyFill="1" applyBorder="1" applyAlignment="1" applyProtection="1">
      <alignment horizontal="center" vertical="center"/>
      <protection hidden="1"/>
    </xf>
    <xf numFmtId="49" fontId="6" fillId="4" borderId="1" xfId="0" applyNumberFormat="1" applyFont="1" applyFill="1" applyBorder="1" applyAlignment="1" applyProtection="1">
      <alignment horizontal="left"/>
      <protection hidden="1"/>
    </xf>
    <xf numFmtId="49" fontId="6" fillId="0" borderId="1" xfId="1" applyNumberFormat="1" applyFont="1" applyBorder="1" applyAlignment="1" applyProtection="1">
      <alignment horizontal="left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49" fontId="7" fillId="0" borderId="1" xfId="0" applyNumberFormat="1" applyFont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hidden="1"/>
    </xf>
    <xf numFmtId="0" fontId="6" fillId="0" borderId="1" xfId="0" applyFont="1" applyFill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2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protection hidden="1"/>
    </xf>
    <xf numFmtId="0" fontId="6" fillId="0" borderId="2" xfId="0" applyFont="1" applyFill="1" applyBorder="1" applyAlignment="1" applyProtection="1">
      <protection hidden="1"/>
    </xf>
    <xf numFmtId="0" fontId="6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left"/>
      <protection locked="0"/>
    </xf>
    <xf numFmtId="49" fontId="6" fillId="0" borderId="1" xfId="0" applyNumberFormat="1" applyFont="1" applyFill="1" applyBorder="1" applyAlignment="1" applyProtection="1">
      <alignment horizontal="left"/>
      <protection locked="0"/>
    </xf>
    <xf numFmtId="0" fontId="6" fillId="0" borderId="2" xfId="0" applyFont="1" applyFill="1" applyBorder="1" applyAlignment="1" applyProtection="1">
      <alignment horizontal="left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/>
      <protection locked="0" hidden="1"/>
    </xf>
    <xf numFmtId="49" fontId="6" fillId="2" borderId="1" xfId="0" applyNumberFormat="1" applyFont="1" applyFill="1" applyBorder="1" applyAlignment="1" applyProtection="1">
      <alignment horizontal="left"/>
      <protection locked="0" hidden="1"/>
    </xf>
    <xf numFmtId="49" fontId="6" fillId="2" borderId="1" xfId="0" quotePrefix="1" applyNumberFormat="1" applyFont="1" applyFill="1" applyBorder="1" applyAlignment="1" applyProtection="1">
      <alignment horizontal="left"/>
      <protection locked="0" hidden="1"/>
    </xf>
    <xf numFmtId="0" fontId="6" fillId="0" borderId="1" xfId="0" applyFont="1" applyFill="1" applyBorder="1" applyAlignment="1" applyProtection="1">
      <alignment horizontal="left"/>
      <protection locked="0" hidden="1"/>
    </xf>
    <xf numFmtId="0" fontId="6" fillId="2" borderId="2" xfId="0" applyFont="1" applyFill="1" applyBorder="1" applyAlignment="1" applyProtection="1">
      <alignment horizontal="left"/>
      <protection locked="0" hidden="1"/>
    </xf>
    <xf numFmtId="0" fontId="6" fillId="2" borderId="1" xfId="0" applyFont="1" applyFill="1" applyBorder="1" applyAlignment="1" applyProtection="1">
      <alignment horizontal="center" vertical="center"/>
      <protection locked="0" hidden="1"/>
    </xf>
    <xf numFmtId="0" fontId="6" fillId="0" borderId="1" xfId="0" applyFont="1" applyFill="1" applyBorder="1" applyAlignment="1" applyProtection="1">
      <alignment horizontal="center" vertical="center"/>
      <protection locked="0"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left"/>
      <protection locked="0"/>
    </xf>
    <xf numFmtId="49" fontId="6" fillId="0" borderId="1" xfId="0" applyNumberFormat="1" applyFont="1" applyBorder="1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protection locked="0" hidden="1"/>
    </xf>
    <xf numFmtId="49" fontId="6" fillId="0" borderId="1" xfId="0" applyNumberFormat="1" applyFont="1" applyFill="1" applyBorder="1" applyAlignment="1" applyProtection="1">
      <protection locked="0" hidden="1"/>
    </xf>
    <xf numFmtId="0" fontId="6" fillId="0" borderId="2" xfId="0" applyFont="1" applyFill="1" applyBorder="1" applyAlignment="1" applyProtection="1">
      <protection locked="0" hidden="1"/>
    </xf>
    <xf numFmtId="0" fontId="6" fillId="0" borderId="1" xfId="0" applyFont="1" applyBorder="1" applyAlignment="1"/>
    <xf numFmtId="0" fontId="6" fillId="0" borderId="1" xfId="0" applyFont="1" applyBorder="1" applyAlignment="1">
      <alignment horizontal="left"/>
    </xf>
    <xf numFmtId="49" fontId="6" fillId="0" borderId="1" xfId="0" applyNumberFormat="1" applyFont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" xfId="0" applyFont="1" applyBorder="1" applyAlignment="1" applyProtection="1">
      <protection locked="0" hidden="1"/>
    </xf>
    <xf numFmtId="49" fontId="6" fillId="0" borderId="1" xfId="0" applyNumberFormat="1" applyFont="1" applyBorder="1" applyAlignment="1" applyProtection="1">
      <protection locked="0" hidden="1"/>
    </xf>
    <xf numFmtId="0" fontId="6" fillId="0" borderId="2" xfId="0" applyFont="1" applyBorder="1" applyAlignment="1" applyProtection="1">
      <protection locked="0" hidden="1"/>
    </xf>
    <xf numFmtId="0" fontId="6" fillId="0" borderId="1" xfId="0" applyFont="1" applyBorder="1" applyAlignment="1" applyProtection="1">
      <alignment horizontal="center" vertical="center"/>
      <protection locked="0" hidden="1"/>
    </xf>
    <xf numFmtId="49" fontId="6" fillId="0" borderId="1" xfId="0" applyNumberFormat="1" applyFont="1" applyBorder="1" applyAlignment="1" applyProtection="1">
      <protection hidden="1"/>
    </xf>
    <xf numFmtId="0" fontId="6" fillId="0" borderId="2" xfId="0" applyFont="1" applyBorder="1" applyAlignment="1" applyProtection="1">
      <protection hidden="1"/>
    </xf>
    <xf numFmtId="0" fontId="6" fillId="0" borderId="1" xfId="0" applyFont="1" applyBorder="1" applyAlignment="1" applyProtection="1">
      <alignment horizontal="left"/>
      <protection locked="0" hidden="1"/>
    </xf>
    <xf numFmtId="49" fontId="6" fillId="0" borderId="1" xfId="0" applyNumberFormat="1" applyFont="1" applyBorder="1" applyAlignment="1" applyProtection="1">
      <alignment horizontal="left"/>
      <protection locked="0" hidden="1"/>
    </xf>
    <xf numFmtId="0" fontId="6" fillId="0" borderId="2" xfId="0" applyFont="1" applyBorder="1" applyAlignment="1" applyProtection="1">
      <alignment horizontal="left"/>
      <protection locked="0" hidden="1"/>
    </xf>
    <xf numFmtId="0" fontId="6" fillId="0" borderId="1" xfId="0" applyFont="1" applyBorder="1" applyAlignment="1" applyProtection="1">
      <alignment horizontal="left" vertical="center"/>
      <protection hidden="1"/>
    </xf>
    <xf numFmtId="49" fontId="6" fillId="0" borderId="1" xfId="0" applyNumberFormat="1" applyFont="1" applyBorder="1" applyAlignment="1" applyProtection="1">
      <alignment horizontal="left" vertical="center"/>
      <protection hidden="1"/>
    </xf>
    <xf numFmtId="0" fontId="6" fillId="0" borderId="1" xfId="0" applyFont="1" applyFill="1" applyBorder="1" applyAlignment="1" applyProtection="1">
      <alignment horizontal="left" vertical="center"/>
      <protection hidden="1"/>
    </xf>
    <xf numFmtId="0" fontId="6" fillId="0" borderId="2" xfId="0" applyFont="1" applyBorder="1" applyAlignment="1" applyProtection="1">
      <alignment horizontal="left" vertical="center"/>
      <protection hidden="1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hidden="1"/>
    </xf>
    <xf numFmtId="49" fontId="6" fillId="0" borderId="1" xfId="0" quotePrefix="1" applyNumberFormat="1" applyFont="1" applyBorder="1" applyAlignment="1" applyProtection="1">
      <alignment horizontal="left"/>
      <protection hidden="1"/>
    </xf>
    <xf numFmtId="0" fontId="6" fillId="2" borderId="1" xfId="0" applyFont="1" applyFill="1" applyBorder="1" applyAlignment="1"/>
    <xf numFmtId="0" fontId="6" fillId="0" borderId="1" xfId="0" applyFont="1" applyBorder="1" applyAlignment="1" applyProtection="1">
      <alignment horizontal="left" wrapText="1"/>
      <protection hidden="1"/>
    </xf>
    <xf numFmtId="49" fontId="6" fillId="0" borderId="1" xfId="0" applyNumberFormat="1" applyFont="1" applyBorder="1" applyAlignment="1" applyProtection="1">
      <alignment horizontal="left" wrapText="1"/>
      <protection hidden="1"/>
    </xf>
    <xf numFmtId="0" fontId="6" fillId="0" borderId="1" xfId="0" applyFont="1" applyFill="1" applyBorder="1" applyAlignment="1" applyProtection="1">
      <alignment horizontal="left" wrapText="1"/>
      <protection hidden="1"/>
    </xf>
    <xf numFmtId="0" fontId="6" fillId="0" borderId="2" xfId="0" applyFont="1" applyBorder="1" applyAlignment="1" applyProtection="1">
      <alignment horizontal="left" wrapText="1"/>
      <protection hidden="1"/>
    </xf>
    <xf numFmtId="49" fontId="6" fillId="0" borderId="1" xfId="0" quotePrefix="1" applyNumberFormat="1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vertical="center"/>
      <protection locked="0" hidden="1"/>
    </xf>
    <xf numFmtId="0" fontId="6" fillId="0" borderId="1" xfId="0" applyFont="1" applyBorder="1" applyAlignment="1" applyProtection="1">
      <alignment horizontal="left" vertical="center"/>
      <protection locked="0"/>
    </xf>
    <xf numFmtId="49" fontId="6" fillId="0" borderId="1" xfId="0" quotePrefix="1" applyNumberFormat="1" applyFont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left" vertical="center"/>
      <protection locked="0" hidden="1"/>
    </xf>
    <xf numFmtId="0" fontId="6" fillId="3" borderId="1" xfId="0" applyFont="1" applyFill="1" applyBorder="1" applyAlignment="1"/>
    <xf numFmtId="49" fontId="6" fillId="2" borderId="1" xfId="0" applyNumberFormat="1" applyFont="1" applyFill="1" applyBorder="1" applyAlignment="1" applyProtection="1">
      <alignment horizontal="left"/>
      <protection hidden="1"/>
    </xf>
    <xf numFmtId="0" fontId="6" fillId="2" borderId="1" xfId="0" applyFont="1" applyFill="1" applyBorder="1" applyAlignment="1">
      <alignment horizontal="left"/>
    </xf>
    <xf numFmtId="0" fontId="6" fillId="2" borderId="2" xfId="0" applyFont="1" applyFill="1" applyBorder="1" applyAlignment="1" applyProtection="1">
      <alignment horizontal="left"/>
      <protection hidden="1"/>
    </xf>
    <xf numFmtId="176" fontId="6" fillId="4" borderId="1" xfId="0" applyNumberFormat="1" applyFont="1" applyFill="1" applyBorder="1" applyAlignment="1" applyProtection="1">
      <alignment horizontal="left"/>
      <protection locked="0" hidden="1"/>
    </xf>
    <xf numFmtId="49" fontId="6" fillId="4" borderId="1" xfId="0" applyNumberFormat="1" applyFont="1" applyFill="1" applyBorder="1" applyAlignment="1" applyProtection="1">
      <alignment horizontal="left" wrapText="1"/>
      <protection hidden="1"/>
    </xf>
    <xf numFmtId="49" fontId="6" fillId="5" borderId="1" xfId="0" applyNumberFormat="1" applyFont="1" applyFill="1" applyBorder="1" applyAlignment="1" applyProtection="1">
      <alignment horizontal="left" wrapText="1"/>
      <protection hidden="1"/>
    </xf>
    <xf numFmtId="0" fontId="6" fillId="0" borderId="0" xfId="0" applyFont="1" applyAlignment="1"/>
    <xf numFmtId="0" fontId="6" fillId="3" borderId="0" xfId="0" applyFont="1" applyFill="1" applyAlignment="1"/>
    <xf numFmtId="0" fontId="6" fillId="0" borderId="0" xfId="0" applyFont="1" applyBorder="1" applyAlignment="1"/>
    <xf numFmtId="0" fontId="6" fillId="6" borderId="1" xfId="0" applyFont="1" applyFill="1" applyBorder="1" applyAlignment="1" applyProtection="1">
      <alignment horizontal="center" vertical="center"/>
      <protection hidden="1"/>
    </xf>
    <xf numFmtId="49" fontId="6" fillId="0" borderId="1" xfId="0" applyNumberFormat="1" applyFont="1" applyFill="1" applyBorder="1" applyAlignment="1" applyProtection="1">
      <alignment horizontal="left" vertical="center"/>
      <protection hidden="1"/>
    </xf>
    <xf numFmtId="0" fontId="6" fillId="0" borderId="2" xfId="0" applyFont="1" applyFill="1" applyBorder="1" applyAlignment="1" applyProtection="1">
      <alignment horizontal="left"/>
      <protection locked="0" hidden="1"/>
    </xf>
    <xf numFmtId="176" fontId="6" fillId="4" borderId="1" xfId="0" quotePrefix="1" applyNumberFormat="1" applyFont="1" applyFill="1" applyBorder="1" applyAlignment="1" applyProtection="1">
      <alignment horizontal="left"/>
      <protection hidden="1"/>
    </xf>
    <xf numFmtId="0" fontId="6" fillId="0" borderId="0" xfId="0" applyFont="1" applyFill="1" applyAlignment="1" applyProtection="1">
      <protection locked="0"/>
    </xf>
    <xf numFmtId="0" fontId="6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protection hidden="1"/>
    </xf>
    <xf numFmtId="0" fontId="6" fillId="0" borderId="0" xfId="0" applyFont="1" applyFill="1" applyBorder="1" applyAlignment="1" applyProtection="1">
      <protection locked="0"/>
    </xf>
    <xf numFmtId="0" fontId="6" fillId="0" borderId="0" xfId="0" applyFont="1" applyFill="1" applyBorder="1" applyAlignment="1" applyProtection="1">
      <protection hidden="1"/>
    </xf>
    <xf numFmtId="0" fontId="6" fillId="3" borderId="0" xfId="0" applyFont="1" applyFill="1" applyAlignment="1" applyProtection="1">
      <protection locked="0"/>
    </xf>
    <xf numFmtId="0" fontId="6" fillId="3" borderId="0" xfId="0" applyFont="1" applyFill="1" applyAlignment="1" applyProtection="1">
      <protection hidden="1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protection locked="0" hidden="1"/>
    </xf>
    <xf numFmtId="0" fontId="6" fillId="0" borderId="0" xfId="0" applyFont="1" applyFill="1" applyBorder="1" applyAlignment="1" applyProtection="1">
      <protection locked="0" hidden="1"/>
    </xf>
    <xf numFmtId="0" fontId="6" fillId="0" borderId="0" xfId="0" applyFont="1" applyAlignment="1" applyProtection="1">
      <protection locked="0" hidden="1"/>
    </xf>
    <xf numFmtId="0" fontId="9" fillId="0" borderId="1" xfId="0" applyFont="1" applyFill="1" applyBorder="1" applyAlignment="1" applyProtection="1">
      <alignment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left"/>
      <protection locked="0" hidden="1"/>
    </xf>
    <xf numFmtId="0" fontId="6" fillId="0" borderId="0" xfId="0" applyFont="1">
      <alignment vertical="center"/>
    </xf>
    <xf numFmtId="176" fontId="6" fillId="0" borderId="0" xfId="0" applyNumberFormat="1" applyFont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3">
    <cellStyle name="常规" xfId="0" builtinId="0"/>
    <cellStyle name="常规 2" xfId="1"/>
    <cellStyle name="超链接" xfId="2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4180;&#32456;&#32771;&#26680;\2021&#24180;&#24230;&#20020;&#24202;&#25945;&#24072;&#32771;&#26680;&#32467;&#26524;&#65288;&#25945;&#32946;&#25945;&#23398;&#22788;&#23457;&#26680;&#65289;\21&#24180;&#24230;&#25945;&#24072;&#32771;&#26680;%20&#20108;&#20020;&#24202;\&#21307;&#23398;&#38498;\&#25945;&#25480;&#24320;&#25918;&#26085;\2021&#20020;&#24202;&#25945;&#25480;&#24320;&#25918;&#26085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一临床"/>
      <sheetName val="二临床"/>
      <sheetName val="Sheet3"/>
    </sheetNames>
    <sheetDataSet>
      <sheetData sheetId="0" refreshError="1"/>
      <sheetData sheetId="1">
        <row r="5">
          <cell r="K5" t="str">
            <v>陈昊</v>
          </cell>
          <cell r="L5">
            <v>1</v>
          </cell>
        </row>
        <row r="6">
          <cell r="K6" t="str">
            <v>豆欣蔓</v>
          </cell>
          <cell r="L6">
            <v>1</v>
          </cell>
        </row>
        <row r="7">
          <cell r="K7" t="str">
            <v>樊红</v>
          </cell>
          <cell r="L7">
            <v>1</v>
          </cell>
        </row>
        <row r="8">
          <cell r="K8" t="str">
            <v>高瑞萍</v>
          </cell>
          <cell r="L8">
            <v>1</v>
          </cell>
        </row>
        <row r="9">
          <cell r="K9" t="str">
            <v>郭钰珍</v>
          </cell>
          <cell r="L9">
            <v>1</v>
          </cell>
        </row>
        <row r="10">
          <cell r="K10" t="str">
            <v>姜华</v>
          </cell>
          <cell r="L10">
            <v>1</v>
          </cell>
        </row>
        <row r="11">
          <cell r="K11" t="str">
            <v>颉伟博</v>
          </cell>
          <cell r="L11">
            <v>1</v>
          </cell>
        </row>
        <row r="12">
          <cell r="K12" t="str">
            <v>李培杰</v>
          </cell>
          <cell r="L12">
            <v>1</v>
          </cell>
        </row>
        <row r="13">
          <cell r="K13" t="str">
            <v>李培武</v>
          </cell>
          <cell r="L13">
            <v>1</v>
          </cell>
        </row>
        <row r="14">
          <cell r="K14" t="str">
            <v>刘建莉</v>
          </cell>
          <cell r="L14">
            <v>1</v>
          </cell>
        </row>
        <row r="15">
          <cell r="K15" t="str">
            <v>刘晓雯</v>
          </cell>
          <cell r="L15">
            <v>1</v>
          </cell>
        </row>
        <row r="16">
          <cell r="K16" t="str">
            <v>柳江燕</v>
          </cell>
          <cell r="L16">
            <v>1</v>
          </cell>
        </row>
        <row r="17">
          <cell r="K17" t="str">
            <v>骆志成</v>
          </cell>
          <cell r="L17">
            <v>1</v>
          </cell>
        </row>
        <row r="18">
          <cell r="K18" t="str">
            <v>律鹏</v>
          </cell>
          <cell r="L18">
            <v>1</v>
          </cell>
        </row>
        <row r="19">
          <cell r="K19" t="str">
            <v>马建忠</v>
          </cell>
          <cell r="L19">
            <v>1</v>
          </cell>
        </row>
        <row r="20">
          <cell r="K20" t="str">
            <v>倪倩</v>
          </cell>
          <cell r="L20">
            <v>1</v>
          </cell>
        </row>
        <row r="21">
          <cell r="K21" t="str">
            <v>聂芳</v>
          </cell>
          <cell r="L21">
            <v>1</v>
          </cell>
        </row>
        <row r="22">
          <cell r="K22" t="str">
            <v>万毅新</v>
          </cell>
          <cell r="L22">
            <v>1</v>
          </cell>
        </row>
        <row r="23">
          <cell r="K23" t="str">
            <v>王晓玲</v>
          </cell>
          <cell r="L23">
            <v>1</v>
          </cell>
        </row>
        <row r="24">
          <cell r="K24" t="str">
            <v>阎立新</v>
          </cell>
          <cell r="L24">
            <v>1</v>
          </cell>
        </row>
        <row r="25">
          <cell r="K25" t="str">
            <v>尤崇革</v>
          </cell>
          <cell r="L25">
            <v>1</v>
          </cell>
        </row>
        <row r="26">
          <cell r="K26" t="str">
            <v>余静</v>
          </cell>
          <cell r="L26">
            <v>1</v>
          </cell>
        </row>
        <row r="27">
          <cell r="K27" t="str">
            <v>张鸿燕</v>
          </cell>
          <cell r="L27">
            <v>1</v>
          </cell>
        </row>
        <row r="28">
          <cell r="K28" t="str">
            <v>张振昶</v>
          </cell>
          <cell r="L28">
            <v>1</v>
          </cell>
        </row>
        <row r="29">
          <cell r="K29" t="str">
            <v>张正义</v>
          </cell>
          <cell r="L29">
            <v>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G286"/>
  <sheetViews>
    <sheetView tabSelected="1" topLeftCell="E1" workbookViewId="0">
      <pane xSplit="5" ySplit="1" topLeftCell="J2" activePane="bottomRight" state="frozen"/>
      <selection activeCell="E1" sqref="E1"/>
      <selection pane="topRight" activeCell="J1" sqref="J1"/>
      <selection pane="bottomLeft" activeCell="E2" sqref="E2"/>
      <selection pane="bottomRight" activeCell="L14" sqref="L14"/>
    </sheetView>
  </sheetViews>
  <sheetFormatPr defaultRowHeight="13.5"/>
  <cols>
    <col min="1" max="1" width="15.125" style="115" bestFit="1" customWidth="1"/>
    <col min="2" max="4" width="9" style="115"/>
    <col min="5" max="5" width="24.875" style="116" customWidth="1"/>
    <col min="6" max="6" width="12.375" style="115" customWidth="1"/>
    <col min="7" max="7" width="11" style="115" customWidth="1"/>
    <col min="8" max="8" width="9" style="117"/>
    <col min="9" max="9" width="9" style="115"/>
    <col min="10" max="10" width="12.25" style="115" customWidth="1"/>
    <col min="11" max="11" width="16.125" style="115" customWidth="1"/>
    <col min="12" max="12" width="10" style="115" customWidth="1"/>
    <col min="13" max="13" width="13" style="115" customWidth="1"/>
    <col min="14" max="16" width="9" style="118"/>
    <col min="17" max="17" width="12" style="119" customWidth="1"/>
    <col min="18" max="19" width="9" style="115"/>
    <col min="20" max="20" width="13" style="115" bestFit="1" customWidth="1"/>
    <col min="21" max="22" width="9" style="115"/>
    <col min="23" max="23" width="11.875" style="115" bestFit="1" customWidth="1"/>
    <col min="24" max="30" width="9" style="115"/>
    <col min="31" max="31" width="10.625" style="115" customWidth="1"/>
    <col min="32" max="35" width="9" style="115"/>
    <col min="36" max="41" width="8.75" style="115" customWidth="1"/>
    <col min="42" max="42" width="8.75" style="117" customWidth="1"/>
    <col min="43" max="45" width="8.75" style="115" customWidth="1"/>
    <col min="46" max="46" width="24" style="115" customWidth="1"/>
    <col min="47" max="47" width="22.875" style="115" customWidth="1"/>
    <col min="48" max="16384" width="9" style="115"/>
  </cols>
  <sheetData>
    <row r="1" spans="1:59" s="27" customFormat="1" ht="42" customHeight="1">
      <c r="A1" s="20" t="s">
        <v>0</v>
      </c>
      <c r="B1" s="20" t="s">
        <v>1</v>
      </c>
      <c r="C1" s="20" t="s">
        <v>2</v>
      </c>
      <c r="D1" s="20" t="s">
        <v>3</v>
      </c>
      <c r="E1" s="21" t="s">
        <v>838</v>
      </c>
      <c r="F1" s="20" t="s">
        <v>4</v>
      </c>
      <c r="G1" s="20" t="s">
        <v>5</v>
      </c>
      <c r="H1" s="22" t="s">
        <v>6</v>
      </c>
      <c r="I1" s="22" t="s">
        <v>7</v>
      </c>
      <c r="J1" s="22" t="s">
        <v>830</v>
      </c>
      <c r="K1" s="22" t="s">
        <v>831</v>
      </c>
      <c r="L1" s="22" t="s">
        <v>854</v>
      </c>
      <c r="M1" s="22" t="s">
        <v>852</v>
      </c>
      <c r="N1" s="23" t="s">
        <v>8</v>
      </c>
      <c r="O1" s="23" t="s">
        <v>9</v>
      </c>
      <c r="P1" s="23" t="s">
        <v>10</v>
      </c>
      <c r="Q1" s="23" t="s">
        <v>849</v>
      </c>
      <c r="R1" s="24" t="s">
        <v>11</v>
      </c>
      <c r="S1" s="24" t="s">
        <v>12</v>
      </c>
      <c r="T1" s="24" t="s">
        <v>925</v>
      </c>
      <c r="U1" s="24" t="s">
        <v>14</v>
      </c>
      <c r="V1" s="24" t="s">
        <v>15</v>
      </c>
      <c r="W1" s="24" t="s">
        <v>16</v>
      </c>
      <c r="X1" s="24" t="s">
        <v>17</v>
      </c>
      <c r="Y1" s="24" t="s">
        <v>18</v>
      </c>
      <c r="Z1" s="24" t="s">
        <v>19</v>
      </c>
      <c r="AA1" s="24" t="s">
        <v>20</v>
      </c>
      <c r="AB1" s="24" t="s">
        <v>21</v>
      </c>
      <c r="AC1" s="24" t="s">
        <v>22</v>
      </c>
      <c r="AD1" s="24" t="s">
        <v>917</v>
      </c>
      <c r="AE1" s="24" t="s">
        <v>23</v>
      </c>
      <c r="AF1" s="24" t="s">
        <v>916</v>
      </c>
      <c r="AG1" s="24" t="s">
        <v>851</v>
      </c>
      <c r="AH1" s="24" t="s">
        <v>24</v>
      </c>
      <c r="AI1" s="24" t="s">
        <v>13</v>
      </c>
      <c r="AJ1" s="24" t="s">
        <v>25</v>
      </c>
      <c r="AK1" s="24" t="s">
        <v>26</v>
      </c>
      <c r="AL1" s="24" t="s">
        <v>27</v>
      </c>
      <c r="AM1" s="24" t="s">
        <v>28</v>
      </c>
      <c r="AN1" s="24" t="s">
        <v>29</v>
      </c>
      <c r="AO1" s="24" t="s">
        <v>30</v>
      </c>
      <c r="AP1" s="23" t="s">
        <v>31</v>
      </c>
      <c r="AQ1" s="24" t="s">
        <v>32</v>
      </c>
      <c r="AR1" s="23" t="s">
        <v>33</v>
      </c>
      <c r="AS1" s="23" t="s">
        <v>34</v>
      </c>
      <c r="AT1" s="25" t="s">
        <v>836</v>
      </c>
      <c r="AU1" s="26" t="s">
        <v>837</v>
      </c>
    </row>
    <row r="2" spans="1:59" s="3" customFormat="1" ht="20.100000000000001" customHeight="1">
      <c r="A2" s="1" t="s">
        <v>35</v>
      </c>
      <c r="B2" s="1" t="s">
        <v>47</v>
      </c>
      <c r="C2" s="1" t="s">
        <v>37</v>
      </c>
      <c r="D2" s="5" t="s">
        <v>220</v>
      </c>
      <c r="E2" s="5" t="s">
        <v>221</v>
      </c>
      <c r="F2" s="1" t="s">
        <v>50</v>
      </c>
      <c r="G2" s="1" t="s">
        <v>200</v>
      </c>
      <c r="H2" s="1" t="s">
        <v>222</v>
      </c>
      <c r="I2" s="6" t="s">
        <v>56</v>
      </c>
      <c r="J2" s="28" t="s">
        <v>832</v>
      </c>
      <c r="K2" s="28" t="s">
        <v>42</v>
      </c>
      <c r="L2" s="28" t="s">
        <v>853</v>
      </c>
      <c r="M2" s="28">
        <f t="shared" ref="M2:M65" si="0">N2+O2+P2+Q2</f>
        <v>36</v>
      </c>
      <c r="N2" s="4">
        <v>12</v>
      </c>
      <c r="O2" s="4">
        <v>0</v>
      </c>
      <c r="P2" s="4">
        <v>24</v>
      </c>
      <c r="Q2" s="4">
        <f>SUM(R2:AH2)</f>
        <v>0</v>
      </c>
      <c r="R2" s="4" t="s">
        <v>43</v>
      </c>
      <c r="S2" s="4" t="s">
        <v>43</v>
      </c>
      <c r="T2" s="4" t="s">
        <v>43</v>
      </c>
      <c r="U2" s="4" t="s">
        <v>43</v>
      </c>
      <c r="V2" s="4" t="s">
        <v>43</v>
      </c>
      <c r="W2" s="4" t="s">
        <v>43</v>
      </c>
      <c r="X2" s="4" t="s">
        <v>43</v>
      </c>
      <c r="Y2" s="4" t="s">
        <v>43</v>
      </c>
      <c r="Z2" s="4" t="s">
        <v>43</v>
      </c>
      <c r="AA2" s="4" t="s">
        <v>43</v>
      </c>
      <c r="AB2" s="4" t="s">
        <v>43</v>
      </c>
      <c r="AC2" s="4" t="s">
        <v>43</v>
      </c>
      <c r="AD2" s="4" t="s">
        <v>43</v>
      </c>
      <c r="AE2" s="4" t="s">
        <v>43</v>
      </c>
      <c r="AF2" s="4" t="s">
        <v>43</v>
      </c>
      <c r="AG2" s="4"/>
      <c r="AH2" s="4"/>
      <c r="AI2" s="4" t="s">
        <v>43</v>
      </c>
      <c r="AJ2" s="4" t="s">
        <v>37</v>
      </c>
      <c r="AK2" s="4" t="s">
        <v>37</v>
      </c>
      <c r="AL2" s="4" t="s">
        <v>57</v>
      </c>
      <c r="AM2" s="4" t="s">
        <v>45</v>
      </c>
      <c r="AN2" s="4" t="s">
        <v>37</v>
      </c>
      <c r="AO2" s="4" t="s">
        <v>37</v>
      </c>
      <c r="AP2" s="4" t="s">
        <v>46</v>
      </c>
      <c r="AQ2" s="4" t="s">
        <v>37</v>
      </c>
      <c r="AR2" s="4" t="s">
        <v>37</v>
      </c>
      <c r="AS2" s="4" t="s">
        <v>37</v>
      </c>
      <c r="AT2" s="29" t="str">
        <f t="shared" ref="AT2:AT65" si="1">HYPERLINK("第二临床个人材料\"&amp;E2&amp;H2&amp;".xlsx",H2&amp;"（填报表链接）")</f>
        <v>刘建斌（填报表链接）</v>
      </c>
      <c r="AU2" s="29" t="str">
        <f t="shared" ref="AU2:AU65" si="2">HYPERLINK("第二临床个人材料\"&amp;E2&amp;H2&amp;".pdf",H2&amp;"（填报表链接）")</f>
        <v>刘建斌（填报表链接）</v>
      </c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</row>
    <row r="3" spans="1:59" s="32" customFormat="1" ht="20.100000000000001" customHeight="1">
      <c r="A3" s="3" t="s">
        <v>35</v>
      </c>
      <c r="B3" s="3" t="s">
        <v>47</v>
      </c>
      <c r="C3" s="3" t="s">
        <v>37</v>
      </c>
      <c r="D3" s="30" t="s">
        <v>741</v>
      </c>
      <c r="E3" s="30" t="s">
        <v>742</v>
      </c>
      <c r="F3" s="3" t="s">
        <v>50</v>
      </c>
      <c r="G3" s="3" t="s">
        <v>705</v>
      </c>
      <c r="H3" s="3" t="s">
        <v>743</v>
      </c>
      <c r="I3" s="31" t="s">
        <v>56</v>
      </c>
      <c r="J3" s="28" t="s">
        <v>834</v>
      </c>
      <c r="K3" s="28" t="s">
        <v>42</v>
      </c>
      <c r="L3" s="28" t="s">
        <v>853</v>
      </c>
      <c r="M3" s="28">
        <f t="shared" si="0"/>
        <v>82</v>
      </c>
      <c r="N3" s="4">
        <v>24</v>
      </c>
      <c r="O3" s="4">
        <v>0</v>
      </c>
      <c r="P3" s="4">
        <v>50</v>
      </c>
      <c r="Q3" s="4">
        <f t="shared" ref="Q3:Q66" si="3">SUM(R3:AH3)</f>
        <v>8</v>
      </c>
      <c r="R3" s="4" t="s">
        <v>43</v>
      </c>
      <c r="S3" s="4"/>
      <c r="T3" s="4">
        <v>0</v>
      </c>
      <c r="U3" s="4" t="s">
        <v>43</v>
      </c>
      <c r="V3" s="4">
        <v>0</v>
      </c>
      <c r="W3" s="4" t="s">
        <v>43</v>
      </c>
      <c r="X3" s="4" t="s">
        <v>43</v>
      </c>
      <c r="Y3" s="4" t="s">
        <v>43</v>
      </c>
      <c r="Z3" s="4" t="s">
        <v>43</v>
      </c>
      <c r="AA3" s="4" t="s">
        <v>43</v>
      </c>
      <c r="AB3" s="4" t="s">
        <v>43</v>
      </c>
      <c r="AC3" s="4" t="s">
        <v>43</v>
      </c>
      <c r="AD3" s="4" t="s">
        <v>43</v>
      </c>
      <c r="AE3" s="4" t="s">
        <v>43</v>
      </c>
      <c r="AF3" s="4">
        <v>8</v>
      </c>
      <c r="AG3" s="4"/>
      <c r="AH3" s="4"/>
      <c r="AI3" s="4" t="s">
        <v>43</v>
      </c>
      <c r="AJ3" s="4" t="s">
        <v>37</v>
      </c>
      <c r="AK3" s="4" t="s">
        <v>37</v>
      </c>
      <c r="AL3" s="4" t="s">
        <v>57</v>
      </c>
      <c r="AM3" s="4" t="s">
        <v>45</v>
      </c>
      <c r="AN3" s="4" t="s">
        <v>37</v>
      </c>
      <c r="AO3" s="4" t="s">
        <v>37</v>
      </c>
      <c r="AP3" s="4" t="s">
        <v>46</v>
      </c>
      <c r="AQ3" s="4" t="s">
        <v>37</v>
      </c>
      <c r="AR3" s="4" t="s">
        <v>37</v>
      </c>
      <c r="AS3" s="4" t="s">
        <v>37</v>
      </c>
      <c r="AT3" s="29" t="str">
        <f t="shared" si="1"/>
        <v>周海宇（填报表链接）</v>
      </c>
      <c r="AU3" s="29" t="str">
        <f t="shared" si="2"/>
        <v>周海宇（填报表链接）</v>
      </c>
    </row>
    <row r="4" spans="1:59" s="32" customFormat="1" ht="20.100000000000001" customHeight="1">
      <c r="A4" s="1" t="s">
        <v>35</v>
      </c>
      <c r="B4" s="1" t="s">
        <v>47</v>
      </c>
      <c r="C4" s="1" t="s">
        <v>37</v>
      </c>
      <c r="D4" s="5" t="s">
        <v>217</v>
      </c>
      <c r="E4" s="5" t="s">
        <v>218</v>
      </c>
      <c r="F4" s="1" t="s">
        <v>50</v>
      </c>
      <c r="G4" s="1" t="s">
        <v>200</v>
      </c>
      <c r="H4" s="1" t="s">
        <v>219</v>
      </c>
      <c r="I4" s="6" t="s">
        <v>53</v>
      </c>
      <c r="J4" s="33" t="s">
        <v>833</v>
      </c>
      <c r="K4" s="28" t="s">
        <v>56</v>
      </c>
      <c r="L4" s="28" t="s">
        <v>853</v>
      </c>
      <c r="M4" s="28">
        <f t="shared" si="0"/>
        <v>64</v>
      </c>
      <c r="N4" s="4">
        <v>36</v>
      </c>
      <c r="O4" s="4">
        <v>3</v>
      </c>
      <c r="P4" s="4">
        <v>24</v>
      </c>
      <c r="Q4" s="4">
        <f t="shared" si="3"/>
        <v>1</v>
      </c>
      <c r="R4" s="4" t="s">
        <v>43</v>
      </c>
      <c r="S4" s="4" t="s">
        <v>43</v>
      </c>
      <c r="T4" s="4" t="s">
        <v>43</v>
      </c>
      <c r="U4" s="4">
        <v>1</v>
      </c>
      <c r="V4" s="4">
        <v>0</v>
      </c>
      <c r="W4" s="4"/>
      <c r="X4" s="4"/>
      <c r="Y4" s="4" t="s">
        <v>43</v>
      </c>
      <c r="Z4" s="4" t="s">
        <v>43</v>
      </c>
      <c r="AA4" s="4"/>
      <c r="AB4" s="4" t="s">
        <v>43</v>
      </c>
      <c r="AC4" s="4" t="s">
        <v>43</v>
      </c>
      <c r="AD4" s="4"/>
      <c r="AE4" s="4" t="s">
        <v>43</v>
      </c>
      <c r="AF4" s="4" t="s">
        <v>43</v>
      </c>
      <c r="AG4" s="4"/>
      <c r="AH4" s="4"/>
      <c r="AI4" s="4" t="s">
        <v>43</v>
      </c>
      <c r="AJ4" s="4" t="s">
        <v>37</v>
      </c>
      <c r="AK4" s="4" t="s">
        <v>37</v>
      </c>
      <c r="AL4" s="4" t="s">
        <v>44</v>
      </c>
      <c r="AM4" s="4" t="s">
        <v>45</v>
      </c>
      <c r="AN4" s="4" t="s">
        <v>37</v>
      </c>
      <c r="AO4" s="4" t="s">
        <v>37</v>
      </c>
      <c r="AP4" s="4" t="s">
        <v>46</v>
      </c>
      <c r="AQ4" s="4" t="s">
        <v>37</v>
      </c>
      <c r="AR4" s="4" t="s">
        <v>37</v>
      </c>
      <c r="AS4" s="4" t="s">
        <v>37</v>
      </c>
      <c r="AT4" s="29" t="str">
        <f t="shared" si="1"/>
        <v>王昕（填报表链接）</v>
      </c>
      <c r="AU4" s="29" t="str">
        <f t="shared" si="2"/>
        <v>王昕（填报表链接）</v>
      </c>
    </row>
    <row r="5" spans="1:59" s="32" customFormat="1" ht="20.100000000000001" customHeight="1">
      <c r="A5" s="1" t="s">
        <v>35</v>
      </c>
      <c r="B5" s="1" t="s">
        <v>47</v>
      </c>
      <c r="C5" s="1" t="s">
        <v>37</v>
      </c>
      <c r="D5" s="5" t="s">
        <v>267</v>
      </c>
      <c r="E5" s="5" t="s">
        <v>268</v>
      </c>
      <c r="F5" s="1" t="s">
        <v>50</v>
      </c>
      <c r="G5" s="1" t="s">
        <v>261</v>
      </c>
      <c r="H5" s="1" t="s">
        <v>269</v>
      </c>
      <c r="I5" s="6" t="s">
        <v>53</v>
      </c>
      <c r="J5" s="28" t="s">
        <v>834</v>
      </c>
      <c r="K5" s="28" t="s">
        <v>56</v>
      </c>
      <c r="L5" s="28" t="s">
        <v>853</v>
      </c>
      <c r="M5" s="28">
        <f t="shared" si="0"/>
        <v>41.5</v>
      </c>
      <c r="N5" s="4">
        <v>10</v>
      </c>
      <c r="O5" s="4">
        <v>0</v>
      </c>
      <c r="P5" s="4">
        <v>31.5</v>
      </c>
      <c r="Q5" s="4">
        <f t="shared" si="3"/>
        <v>0</v>
      </c>
      <c r="R5" s="4" t="s">
        <v>43</v>
      </c>
      <c r="S5" s="4" t="s">
        <v>43</v>
      </c>
      <c r="T5" s="4" t="s">
        <v>43</v>
      </c>
      <c r="U5" s="4" t="s">
        <v>43</v>
      </c>
      <c r="V5" s="4">
        <v>0</v>
      </c>
      <c r="W5" s="4" t="s">
        <v>43</v>
      </c>
      <c r="X5" s="4" t="s">
        <v>43</v>
      </c>
      <c r="Y5" s="4" t="s">
        <v>43</v>
      </c>
      <c r="Z5" s="4" t="s">
        <v>43</v>
      </c>
      <c r="AA5" s="4" t="s">
        <v>43</v>
      </c>
      <c r="AB5" s="4" t="s">
        <v>43</v>
      </c>
      <c r="AC5" s="4" t="s">
        <v>43</v>
      </c>
      <c r="AD5" s="4" t="s">
        <v>43</v>
      </c>
      <c r="AE5" s="4" t="s">
        <v>43</v>
      </c>
      <c r="AF5" s="4" t="s">
        <v>43</v>
      </c>
      <c r="AG5" s="4"/>
      <c r="AH5" s="4"/>
      <c r="AI5" s="4" t="s">
        <v>43</v>
      </c>
      <c r="AJ5" s="4" t="s">
        <v>37</v>
      </c>
      <c r="AK5" s="4" t="s">
        <v>37</v>
      </c>
      <c r="AL5" s="4" t="s">
        <v>44</v>
      </c>
      <c r="AM5" s="4" t="s">
        <v>45</v>
      </c>
      <c r="AN5" s="4" t="s">
        <v>37</v>
      </c>
      <c r="AO5" s="4" t="s">
        <v>37</v>
      </c>
      <c r="AP5" s="4" t="s">
        <v>46</v>
      </c>
      <c r="AQ5" s="4" t="s">
        <v>37</v>
      </c>
      <c r="AR5" s="4" t="s">
        <v>37</v>
      </c>
      <c r="AS5" s="4" t="s">
        <v>37</v>
      </c>
      <c r="AT5" s="29" t="str">
        <f t="shared" si="1"/>
        <v>党翔吉（填报表链接）</v>
      </c>
      <c r="AU5" s="29" t="str">
        <f t="shared" si="2"/>
        <v>党翔吉（填报表链接）</v>
      </c>
    </row>
    <row r="6" spans="1:59" s="32" customFormat="1" ht="20.100000000000001" customHeight="1">
      <c r="A6" s="1" t="s">
        <v>35</v>
      </c>
      <c r="B6" s="1" t="s">
        <v>47</v>
      </c>
      <c r="C6" s="1" t="s">
        <v>37</v>
      </c>
      <c r="D6" s="5" t="s">
        <v>283</v>
      </c>
      <c r="E6" s="5" t="s">
        <v>284</v>
      </c>
      <c r="F6" s="1" t="s">
        <v>50</v>
      </c>
      <c r="G6" s="1" t="s">
        <v>272</v>
      </c>
      <c r="H6" s="1" t="s">
        <v>285</v>
      </c>
      <c r="I6" s="6" t="s">
        <v>53</v>
      </c>
      <c r="J6" s="33" t="s">
        <v>833</v>
      </c>
      <c r="K6" s="28" t="s">
        <v>56</v>
      </c>
      <c r="L6" s="28" t="s">
        <v>853</v>
      </c>
      <c r="M6" s="28">
        <f t="shared" si="0"/>
        <v>40.5</v>
      </c>
      <c r="N6" s="4">
        <v>24</v>
      </c>
      <c r="O6" s="4">
        <v>0</v>
      </c>
      <c r="P6" s="4">
        <v>6</v>
      </c>
      <c r="Q6" s="4">
        <f t="shared" si="3"/>
        <v>10.5</v>
      </c>
      <c r="R6" s="4" t="s">
        <v>43</v>
      </c>
      <c r="S6" s="4" t="s">
        <v>43</v>
      </c>
      <c r="T6" s="4">
        <v>2.5</v>
      </c>
      <c r="U6" s="4" t="s">
        <v>43</v>
      </c>
      <c r="V6" s="4">
        <v>8</v>
      </c>
      <c r="W6" s="4" t="s">
        <v>43</v>
      </c>
      <c r="X6" s="4" t="s">
        <v>43</v>
      </c>
      <c r="Y6" s="4" t="s">
        <v>43</v>
      </c>
      <c r="Z6" s="4" t="s">
        <v>43</v>
      </c>
      <c r="AA6" s="4" t="s">
        <v>43</v>
      </c>
      <c r="AB6" s="4" t="s">
        <v>43</v>
      </c>
      <c r="AC6" s="4" t="s">
        <v>43</v>
      </c>
      <c r="AD6" s="4" t="s">
        <v>43</v>
      </c>
      <c r="AE6" s="4" t="s">
        <v>43</v>
      </c>
      <c r="AF6" s="4" t="s">
        <v>43</v>
      </c>
      <c r="AG6" s="4"/>
      <c r="AH6" s="4"/>
      <c r="AI6" s="4" t="s">
        <v>43</v>
      </c>
      <c r="AJ6" s="4" t="s">
        <v>37</v>
      </c>
      <c r="AK6" s="4" t="s">
        <v>37</v>
      </c>
      <c r="AL6" s="4" t="s">
        <v>57</v>
      </c>
      <c r="AM6" s="4" t="s">
        <v>45</v>
      </c>
      <c r="AN6" s="4" t="s">
        <v>37</v>
      </c>
      <c r="AO6" s="4" t="s">
        <v>37</v>
      </c>
      <c r="AP6" s="4" t="s">
        <v>46</v>
      </c>
      <c r="AQ6" s="4" t="s">
        <v>37</v>
      </c>
      <c r="AR6" s="4" t="s">
        <v>37</v>
      </c>
      <c r="AS6" s="4" t="s">
        <v>37</v>
      </c>
      <c r="AT6" s="29" t="str">
        <f t="shared" si="1"/>
        <v>谢建琴（填报表链接）</v>
      </c>
      <c r="AU6" s="29" t="str">
        <f t="shared" si="2"/>
        <v>谢建琴（填报表链接）</v>
      </c>
    </row>
    <row r="7" spans="1:59" s="32" customFormat="1" ht="20.100000000000001" customHeight="1">
      <c r="A7" s="1" t="s">
        <v>35</v>
      </c>
      <c r="B7" s="1" t="s">
        <v>47</v>
      </c>
      <c r="C7" s="1" t="s">
        <v>37</v>
      </c>
      <c r="D7" s="5" t="s">
        <v>608</v>
      </c>
      <c r="E7" s="5" t="s">
        <v>609</v>
      </c>
      <c r="F7" s="1" t="s">
        <v>50</v>
      </c>
      <c r="G7" s="1" t="s">
        <v>601</v>
      </c>
      <c r="H7" s="1" t="s">
        <v>610</v>
      </c>
      <c r="I7" s="6" t="s">
        <v>53</v>
      </c>
      <c r="J7" s="28" t="s">
        <v>834</v>
      </c>
      <c r="K7" s="28" t="s">
        <v>56</v>
      </c>
      <c r="L7" s="28" t="s">
        <v>853</v>
      </c>
      <c r="M7" s="28">
        <f t="shared" si="0"/>
        <v>42</v>
      </c>
      <c r="N7" s="4">
        <v>20</v>
      </c>
      <c r="O7" s="4">
        <v>0</v>
      </c>
      <c r="P7" s="4">
        <v>6</v>
      </c>
      <c r="Q7" s="4">
        <f t="shared" si="3"/>
        <v>16</v>
      </c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>
        <v>16</v>
      </c>
      <c r="AE7" s="4"/>
      <c r="AF7" s="4"/>
      <c r="AG7" s="4"/>
      <c r="AH7" s="4"/>
      <c r="AI7" s="4"/>
      <c r="AJ7" s="4" t="s">
        <v>37</v>
      </c>
      <c r="AK7" s="4" t="s">
        <v>37</v>
      </c>
      <c r="AL7" s="4" t="s">
        <v>44</v>
      </c>
      <c r="AM7" s="4" t="s">
        <v>45</v>
      </c>
      <c r="AN7" s="4" t="s">
        <v>37</v>
      </c>
      <c r="AO7" s="4" t="s">
        <v>37</v>
      </c>
      <c r="AP7" s="4" t="s">
        <v>46</v>
      </c>
      <c r="AQ7" s="4" t="s">
        <v>37</v>
      </c>
      <c r="AR7" s="4" t="s">
        <v>37</v>
      </c>
      <c r="AS7" s="4" t="s">
        <v>37</v>
      </c>
      <c r="AT7" s="29" t="str">
        <f t="shared" si="1"/>
        <v>贠建蔚（填报表链接）</v>
      </c>
      <c r="AU7" s="29" t="str">
        <f t="shared" si="2"/>
        <v>贠建蔚（填报表链接）</v>
      </c>
    </row>
    <row r="8" spans="1:59" s="32" customFormat="1" ht="20.100000000000001" customHeight="1">
      <c r="A8" s="1" t="s">
        <v>35</v>
      </c>
      <c r="B8" s="1" t="s">
        <v>47</v>
      </c>
      <c r="C8" s="1" t="s">
        <v>37</v>
      </c>
      <c r="D8" s="5" t="s">
        <v>342</v>
      </c>
      <c r="E8" s="5" t="s">
        <v>343</v>
      </c>
      <c r="F8" s="1" t="s">
        <v>50</v>
      </c>
      <c r="G8" s="1" t="s">
        <v>330</v>
      </c>
      <c r="H8" s="1" t="s">
        <v>850</v>
      </c>
      <c r="I8" s="6" t="s">
        <v>53</v>
      </c>
      <c r="J8" s="28" t="s">
        <v>832</v>
      </c>
      <c r="K8" s="28" t="s">
        <v>56</v>
      </c>
      <c r="L8" s="28" t="s">
        <v>853</v>
      </c>
      <c r="M8" s="28">
        <f t="shared" si="0"/>
        <v>92</v>
      </c>
      <c r="N8" s="4">
        <v>48</v>
      </c>
      <c r="O8" s="4">
        <v>0</v>
      </c>
      <c r="P8" s="4">
        <v>30</v>
      </c>
      <c r="Q8" s="4">
        <f t="shared" si="3"/>
        <v>14</v>
      </c>
      <c r="R8" s="4" t="s">
        <v>43</v>
      </c>
      <c r="S8" s="4" t="s">
        <v>43</v>
      </c>
      <c r="T8" s="4">
        <v>6</v>
      </c>
      <c r="U8" s="4" t="s">
        <v>43</v>
      </c>
      <c r="V8" s="4" t="s">
        <v>43</v>
      </c>
      <c r="W8" s="4" t="s">
        <v>43</v>
      </c>
      <c r="X8" s="4"/>
      <c r="Y8" s="4" t="s">
        <v>43</v>
      </c>
      <c r="Z8" s="4" t="s">
        <v>43</v>
      </c>
      <c r="AA8" s="4" t="s">
        <v>43</v>
      </c>
      <c r="AB8" s="4" t="s">
        <v>43</v>
      </c>
      <c r="AC8" s="4" t="s">
        <v>43</v>
      </c>
      <c r="AD8" s="4" t="s">
        <v>43</v>
      </c>
      <c r="AE8" s="4" t="s">
        <v>43</v>
      </c>
      <c r="AF8" s="4">
        <v>8</v>
      </c>
      <c r="AG8" s="4"/>
      <c r="AH8" s="4"/>
      <c r="AI8" s="4" t="s">
        <v>43</v>
      </c>
      <c r="AJ8" s="4" t="s">
        <v>37</v>
      </c>
      <c r="AK8" s="4" t="s">
        <v>37</v>
      </c>
      <c r="AL8" s="4" t="s">
        <v>57</v>
      </c>
      <c r="AM8" s="4" t="s">
        <v>45</v>
      </c>
      <c r="AN8" s="4" t="s">
        <v>37</v>
      </c>
      <c r="AO8" s="4" t="s">
        <v>37</v>
      </c>
      <c r="AP8" s="4" t="s">
        <v>46</v>
      </c>
      <c r="AQ8" s="4" t="s">
        <v>37</v>
      </c>
      <c r="AR8" s="4" t="s">
        <v>37</v>
      </c>
      <c r="AS8" s="4" t="s">
        <v>37</v>
      </c>
      <c r="AT8" s="29" t="str">
        <f t="shared" si="1"/>
        <v>吴鹏程（填报表链接）</v>
      </c>
      <c r="AU8" s="29" t="str">
        <f t="shared" si="2"/>
        <v>吴鹏程（填报表链接）</v>
      </c>
    </row>
    <row r="9" spans="1:59" s="3" customFormat="1" ht="20.100000000000001" customHeight="1">
      <c r="A9" s="34" t="s">
        <v>35</v>
      </c>
      <c r="B9" s="1" t="s">
        <v>47</v>
      </c>
      <c r="C9" s="34" t="s">
        <v>37</v>
      </c>
      <c r="D9" s="35" t="s">
        <v>344</v>
      </c>
      <c r="E9" s="35" t="s">
        <v>345</v>
      </c>
      <c r="F9" s="34" t="s">
        <v>50</v>
      </c>
      <c r="G9" s="34" t="s">
        <v>330</v>
      </c>
      <c r="H9" s="34" t="s">
        <v>346</v>
      </c>
      <c r="I9" s="36" t="s">
        <v>53</v>
      </c>
      <c r="J9" s="28" t="s">
        <v>834</v>
      </c>
      <c r="K9" s="28" t="s">
        <v>56</v>
      </c>
      <c r="L9" s="28" t="s">
        <v>853</v>
      </c>
      <c r="M9" s="28">
        <f t="shared" si="0"/>
        <v>46</v>
      </c>
      <c r="N9" s="4">
        <v>30</v>
      </c>
      <c r="O9" s="37">
        <v>0</v>
      </c>
      <c r="P9" s="37">
        <v>0</v>
      </c>
      <c r="Q9" s="4">
        <f t="shared" si="3"/>
        <v>16</v>
      </c>
      <c r="R9" s="37" t="s">
        <v>43</v>
      </c>
      <c r="S9" s="37" t="s">
        <v>43</v>
      </c>
      <c r="T9" s="37" t="s">
        <v>43</v>
      </c>
      <c r="U9" s="37" t="s">
        <v>43</v>
      </c>
      <c r="V9" s="37">
        <v>0</v>
      </c>
      <c r="W9" s="37" t="s">
        <v>43</v>
      </c>
      <c r="X9" s="37" t="s">
        <v>43</v>
      </c>
      <c r="Y9" s="37" t="s">
        <v>43</v>
      </c>
      <c r="Z9" s="37" t="s">
        <v>43</v>
      </c>
      <c r="AA9" s="37" t="s">
        <v>43</v>
      </c>
      <c r="AB9" s="37" t="s">
        <v>43</v>
      </c>
      <c r="AC9" s="37" t="s">
        <v>43</v>
      </c>
      <c r="AD9" s="37">
        <v>16</v>
      </c>
      <c r="AE9" s="37" t="s">
        <v>43</v>
      </c>
      <c r="AF9" s="37" t="s">
        <v>43</v>
      </c>
      <c r="AG9" s="37"/>
      <c r="AH9" s="4"/>
      <c r="AI9" s="37" t="s">
        <v>43</v>
      </c>
      <c r="AJ9" s="37" t="s">
        <v>37</v>
      </c>
      <c r="AK9" s="37" t="s">
        <v>37</v>
      </c>
      <c r="AL9" s="37" t="s">
        <v>57</v>
      </c>
      <c r="AM9" s="37" t="s">
        <v>45</v>
      </c>
      <c r="AN9" s="37" t="s">
        <v>37</v>
      </c>
      <c r="AO9" s="37" t="s">
        <v>37</v>
      </c>
      <c r="AP9" s="37" t="s">
        <v>46</v>
      </c>
      <c r="AQ9" s="37" t="s">
        <v>37</v>
      </c>
      <c r="AR9" s="37" t="s">
        <v>37</v>
      </c>
      <c r="AS9" s="37" t="s">
        <v>37</v>
      </c>
      <c r="AT9" s="29" t="str">
        <f t="shared" si="1"/>
        <v>杨义（填报表链接）</v>
      </c>
      <c r="AU9" s="29" t="str">
        <f t="shared" si="2"/>
        <v>杨义（填报表链接）</v>
      </c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</row>
    <row r="10" spans="1:59" s="3" customFormat="1" ht="20.100000000000001" customHeight="1">
      <c r="A10" s="34" t="s">
        <v>35</v>
      </c>
      <c r="B10" s="34" t="s">
        <v>47</v>
      </c>
      <c r="C10" s="34" t="s">
        <v>37</v>
      </c>
      <c r="D10" s="34" t="s">
        <v>536</v>
      </c>
      <c r="E10" s="35" t="s">
        <v>537</v>
      </c>
      <c r="F10" s="34" t="s">
        <v>50</v>
      </c>
      <c r="G10" s="1" t="s">
        <v>532</v>
      </c>
      <c r="H10" s="34" t="s">
        <v>538</v>
      </c>
      <c r="I10" s="36" t="s">
        <v>53</v>
      </c>
      <c r="J10" s="28" t="s">
        <v>834</v>
      </c>
      <c r="K10" s="28" t="s">
        <v>56</v>
      </c>
      <c r="L10" s="28" t="s">
        <v>853</v>
      </c>
      <c r="M10" s="28">
        <f t="shared" si="0"/>
        <v>94.5</v>
      </c>
      <c r="N10" s="4">
        <v>48</v>
      </c>
      <c r="O10" s="37">
        <v>2</v>
      </c>
      <c r="P10" s="37">
        <v>27</v>
      </c>
      <c r="Q10" s="4">
        <f t="shared" si="3"/>
        <v>17.5</v>
      </c>
      <c r="R10" s="4"/>
      <c r="S10" s="4"/>
      <c r="T10" s="37">
        <v>17.5</v>
      </c>
      <c r="U10" s="4"/>
      <c r="V10" s="4"/>
      <c r="W10" s="37" t="s">
        <v>43</v>
      </c>
      <c r="X10" s="37" t="s">
        <v>43</v>
      </c>
      <c r="Y10" s="37" t="s">
        <v>43</v>
      </c>
      <c r="Z10" s="37" t="s">
        <v>43</v>
      </c>
      <c r="AA10" s="37" t="s">
        <v>43</v>
      </c>
      <c r="AB10" s="37" t="s">
        <v>43</v>
      </c>
      <c r="AC10" s="37" t="s">
        <v>43</v>
      </c>
      <c r="AD10" s="37" t="s">
        <v>43</v>
      </c>
      <c r="AE10" s="37" t="s">
        <v>43</v>
      </c>
      <c r="AF10" s="37" t="s">
        <v>43</v>
      </c>
      <c r="AG10" s="37"/>
      <c r="AH10" s="4"/>
      <c r="AI10" s="4"/>
      <c r="AJ10" s="37" t="s">
        <v>37</v>
      </c>
      <c r="AK10" s="37" t="s">
        <v>37</v>
      </c>
      <c r="AL10" s="37" t="s">
        <v>44</v>
      </c>
      <c r="AM10" s="37" t="s">
        <v>45</v>
      </c>
      <c r="AN10" s="37" t="s">
        <v>37</v>
      </c>
      <c r="AO10" s="37" t="s">
        <v>37</v>
      </c>
      <c r="AP10" s="37" t="s">
        <v>46</v>
      </c>
      <c r="AQ10" s="37" t="s">
        <v>37</v>
      </c>
      <c r="AR10" s="37" t="s">
        <v>37</v>
      </c>
      <c r="AS10" s="37" t="s">
        <v>37</v>
      </c>
      <c r="AT10" s="29" t="str">
        <f t="shared" si="1"/>
        <v>李芳伟（填报表链接）</v>
      </c>
      <c r="AU10" s="29" t="str">
        <f t="shared" si="2"/>
        <v>李芳伟（填报表链接）</v>
      </c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</row>
    <row r="11" spans="1:59" s="3" customFormat="1" ht="20.100000000000001" customHeight="1">
      <c r="A11" s="7" t="s">
        <v>35</v>
      </c>
      <c r="B11" s="10" t="s">
        <v>47</v>
      </c>
      <c r="C11" s="38" t="s">
        <v>37</v>
      </c>
      <c r="D11" s="39">
        <v>2020852</v>
      </c>
      <c r="E11" s="40" t="s">
        <v>302</v>
      </c>
      <c r="F11" s="38" t="s">
        <v>50</v>
      </c>
      <c r="G11" s="7" t="s">
        <v>298</v>
      </c>
      <c r="H11" s="41" t="s">
        <v>855</v>
      </c>
      <c r="I11" s="42" t="s">
        <v>53</v>
      </c>
      <c r="J11" s="43"/>
      <c r="K11" s="2" t="s">
        <v>835</v>
      </c>
      <c r="L11" s="28" t="s">
        <v>853</v>
      </c>
      <c r="M11" s="28">
        <f t="shared" si="0"/>
        <v>109</v>
      </c>
      <c r="N11" s="4">
        <v>22</v>
      </c>
      <c r="O11" s="44">
        <v>0</v>
      </c>
      <c r="P11" s="4">
        <v>0</v>
      </c>
      <c r="Q11" s="4">
        <f t="shared" si="3"/>
        <v>87</v>
      </c>
      <c r="R11" s="43"/>
      <c r="S11" s="43"/>
      <c r="T11" s="43">
        <v>1</v>
      </c>
      <c r="U11" s="43"/>
      <c r="V11" s="43"/>
      <c r="W11" s="43"/>
      <c r="X11" s="43"/>
      <c r="Y11" s="43"/>
      <c r="Z11" s="43"/>
      <c r="AA11" s="43"/>
      <c r="AB11" s="43"/>
      <c r="AC11" s="43"/>
      <c r="AD11" s="43">
        <v>36</v>
      </c>
      <c r="AE11" s="43">
        <v>50</v>
      </c>
      <c r="AF11" s="43"/>
      <c r="AG11" s="43"/>
      <c r="AH11" s="4"/>
      <c r="AI11" s="43"/>
      <c r="AJ11" s="45" t="s">
        <v>37</v>
      </c>
      <c r="AK11" s="45" t="s">
        <v>37</v>
      </c>
      <c r="AL11" s="43" t="s">
        <v>57</v>
      </c>
      <c r="AM11" s="45" t="s">
        <v>45</v>
      </c>
      <c r="AN11" s="45" t="s">
        <v>37</v>
      </c>
      <c r="AO11" s="45" t="s">
        <v>37</v>
      </c>
      <c r="AP11" s="4" t="s">
        <v>46</v>
      </c>
      <c r="AQ11" s="45" t="s">
        <v>37</v>
      </c>
      <c r="AR11" s="43" t="s">
        <v>37</v>
      </c>
      <c r="AS11" s="45" t="s">
        <v>37</v>
      </c>
      <c r="AT11" s="29" t="str">
        <f t="shared" si="1"/>
        <v>郭佳（填报表链接）</v>
      </c>
      <c r="AU11" s="29" t="str">
        <f t="shared" si="2"/>
        <v>郭佳（填报表链接）</v>
      </c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</row>
    <row r="12" spans="1:59" s="3" customFormat="1" ht="20.100000000000001" customHeight="1">
      <c r="A12" s="46" t="s">
        <v>35</v>
      </c>
      <c r="B12" s="10" t="s">
        <v>47</v>
      </c>
      <c r="C12" s="46" t="s">
        <v>37</v>
      </c>
      <c r="D12" s="46" t="s">
        <v>487</v>
      </c>
      <c r="E12" s="47" t="s">
        <v>488</v>
      </c>
      <c r="F12" s="46" t="s">
        <v>50</v>
      </c>
      <c r="G12" s="46" t="s">
        <v>465</v>
      </c>
      <c r="H12" s="34" t="s">
        <v>489</v>
      </c>
      <c r="I12" s="48" t="s">
        <v>151</v>
      </c>
      <c r="J12" s="49"/>
      <c r="K12" s="2" t="s">
        <v>835</v>
      </c>
      <c r="L12" s="17" t="s">
        <v>921</v>
      </c>
      <c r="M12" s="28">
        <f t="shared" si="0"/>
        <v>26</v>
      </c>
      <c r="N12" s="4">
        <v>18</v>
      </c>
      <c r="O12" s="37">
        <v>0</v>
      </c>
      <c r="P12" s="37">
        <v>8</v>
      </c>
      <c r="Q12" s="4">
        <f t="shared" si="3"/>
        <v>0</v>
      </c>
      <c r="R12" s="49" t="s">
        <v>43</v>
      </c>
      <c r="S12" s="49" t="s">
        <v>43</v>
      </c>
      <c r="T12" s="49">
        <v>0</v>
      </c>
      <c r="U12" s="49" t="s">
        <v>43</v>
      </c>
      <c r="V12" s="49" t="s">
        <v>43</v>
      </c>
      <c r="W12" s="49" t="s">
        <v>43</v>
      </c>
      <c r="X12" s="49" t="s">
        <v>43</v>
      </c>
      <c r="Y12" s="49" t="s">
        <v>43</v>
      </c>
      <c r="Z12" s="49" t="s">
        <v>43</v>
      </c>
      <c r="AA12" s="49" t="s">
        <v>43</v>
      </c>
      <c r="AB12" s="49" t="s">
        <v>43</v>
      </c>
      <c r="AC12" s="49" t="s">
        <v>43</v>
      </c>
      <c r="AD12" s="49" t="s">
        <v>43</v>
      </c>
      <c r="AE12" s="37"/>
      <c r="AF12" s="49" t="s">
        <v>43</v>
      </c>
      <c r="AG12" s="49"/>
      <c r="AH12" s="4"/>
      <c r="AI12" s="49" t="s">
        <v>43</v>
      </c>
      <c r="AJ12" s="49" t="s">
        <v>37</v>
      </c>
      <c r="AK12" s="49" t="s">
        <v>37</v>
      </c>
      <c r="AL12" s="49" t="s">
        <v>44</v>
      </c>
      <c r="AM12" s="49" t="s">
        <v>45</v>
      </c>
      <c r="AN12" s="49" t="s">
        <v>37</v>
      </c>
      <c r="AO12" s="49" t="s">
        <v>37</v>
      </c>
      <c r="AP12" s="37" t="s">
        <v>46</v>
      </c>
      <c r="AQ12" s="49" t="s">
        <v>37</v>
      </c>
      <c r="AR12" s="49" t="s">
        <v>37</v>
      </c>
      <c r="AS12" s="49" t="s">
        <v>37</v>
      </c>
      <c r="AT12" s="29" t="str">
        <f t="shared" si="1"/>
        <v>刘心（填报表链接）</v>
      </c>
      <c r="AU12" s="29" t="str">
        <f t="shared" si="2"/>
        <v>刘心（填报表链接）</v>
      </c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</row>
    <row r="13" spans="1:59" s="3" customFormat="1" ht="20.100000000000001" customHeight="1">
      <c r="A13" s="3" t="s">
        <v>35</v>
      </c>
      <c r="B13" s="3" t="s">
        <v>47</v>
      </c>
      <c r="C13" s="3" t="s">
        <v>249</v>
      </c>
      <c r="D13" s="30" t="s">
        <v>718</v>
      </c>
      <c r="E13" s="30" t="s">
        <v>719</v>
      </c>
      <c r="F13" s="3" t="s">
        <v>50</v>
      </c>
      <c r="G13" s="3" t="s">
        <v>705</v>
      </c>
      <c r="H13" s="3" t="s">
        <v>720</v>
      </c>
      <c r="I13" s="31" t="s">
        <v>53</v>
      </c>
      <c r="J13" s="28" t="s">
        <v>834</v>
      </c>
      <c r="K13" s="28" t="s">
        <v>56</v>
      </c>
      <c r="L13" s="17" t="s">
        <v>921</v>
      </c>
      <c r="M13" s="28">
        <f t="shared" si="0"/>
        <v>19</v>
      </c>
      <c r="N13" s="4">
        <v>12</v>
      </c>
      <c r="O13" s="4">
        <v>0</v>
      </c>
      <c r="P13" s="4">
        <v>7</v>
      </c>
      <c r="Q13" s="4">
        <f t="shared" si="3"/>
        <v>0</v>
      </c>
      <c r="R13" s="4" t="s">
        <v>43</v>
      </c>
      <c r="S13" s="4" t="s">
        <v>43</v>
      </c>
      <c r="T13" s="4" t="s">
        <v>43</v>
      </c>
      <c r="U13" s="4" t="s">
        <v>43</v>
      </c>
      <c r="V13" s="4" t="s">
        <v>43</v>
      </c>
      <c r="W13" s="4" t="s">
        <v>43</v>
      </c>
      <c r="X13" s="4" t="s">
        <v>43</v>
      </c>
      <c r="Y13" s="4" t="s">
        <v>43</v>
      </c>
      <c r="Z13" s="4"/>
      <c r="AA13" s="4" t="s">
        <v>43</v>
      </c>
      <c r="AB13" s="4" t="s">
        <v>43</v>
      </c>
      <c r="AC13" s="4" t="s">
        <v>43</v>
      </c>
      <c r="AD13" s="4" t="s">
        <v>43</v>
      </c>
      <c r="AE13" s="4" t="s">
        <v>43</v>
      </c>
      <c r="AF13" s="4" t="s">
        <v>43</v>
      </c>
      <c r="AG13" s="4"/>
      <c r="AH13" s="4"/>
      <c r="AI13" s="4">
        <v>25</v>
      </c>
      <c r="AJ13" s="4" t="s">
        <v>37</v>
      </c>
      <c r="AK13" s="4" t="s">
        <v>37</v>
      </c>
      <c r="AL13" s="4" t="s">
        <v>44</v>
      </c>
      <c r="AM13" s="4" t="s">
        <v>45</v>
      </c>
      <c r="AN13" s="4" t="s">
        <v>37</v>
      </c>
      <c r="AO13" s="4" t="s">
        <v>37</v>
      </c>
      <c r="AP13" s="4" t="s">
        <v>46</v>
      </c>
      <c r="AQ13" s="4" t="s">
        <v>303</v>
      </c>
      <c r="AR13" s="4" t="s">
        <v>249</v>
      </c>
      <c r="AS13" s="4" t="s">
        <v>303</v>
      </c>
      <c r="AT13" s="29" t="str">
        <f t="shared" si="1"/>
        <v>王伟（填报表链接）</v>
      </c>
      <c r="AU13" s="29" t="str">
        <f t="shared" si="2"/>
        <v>王伟（填报表链接）</v>
      </c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</row>
    <row r="14" spans="1:59" s="3" customFormat="1" ht="20.100000000000001" customHeight="1">
      <c r="A14" s="3" t="s">
        <v>35</v>
      </c>
      <c r="B14" s="3" t="s">
        <v>47</v>
      </c>
      <c r="C14" s="3" t="s">
        <v>37</v>
      </c>
      <c r="D14" s="30" t="s">
        <v>736</v>
      </c>
      <c r="E14" s="30" t="s">
        <v>737</v>
      </c>
      <c r="F14" s="3" t="s">
        <v>50</v>
      </c>
      <c r="G14" s="3" t="s">
        <v>705</v>
      </c>
      <c r="H14" s="3" t="s">
        <v>738</v>
      </c>
      <c r="I14" s="31" t="s">
        <v>53</v>
      </c>
      <c r="J14" s="28" t="s">
        <v>834</v>
      </c>
      <c r="K14" s="28" t="s">
        <v>56</v>
      </c>
      <c r="L14" s="28" t="s">
        <v>853</v>
      </c>
      <c r="M14" s="28">
        <f t="shared" si="0"/>
        <v>85</v>
      </c>
      <c r="N14" s="4">
        <v>24</v>
      </c>
      <c r="O14" s="4">
        <v>0</v>
      </c>
      <c r="P14" s="4">
        <v>0</v>
      </c>
      <c r="Q14" s="4">
        <f t="shared" si="3"/>
        <v>61</v>
      </c>
      <c r="R14" s="4" t="s">
        <v>43</v>
      </c>
      <c r="S14" s="4" t="s">
        <v>43</v>
      </c>
      <c r="T14" s="4">
        <v>9</v>
      </c>
      <c r="U14" s="4" t="s">
        <v>43</v>
      </c>
      <c r="V14" s="4">
        <v>8</v>
      </c>
      <c r="W14" s="4" t="s">
        <v>43</v>
      </c>
      <c r="X14" s="4" t="s">
        <v>43</v>
      </c>
      <c r="Y14" s="4" t="s">
        <v>43</v>
      </c>
      <c r="Z14" s="4"/>
      <c r="AA14" s="4" t="s">
        <v>43</v>
      </c>
      <c r="AB14" s="4" t="s">
        <v>43</v>
      </c>
      <c r="AC14" s="4" t="s">
        <v>43</v>
      </c>
      <c r="AD14" s="4">
        <v>44</v>
      </c>
      <c r="AE14" s="4" t="s">
        <v>43</v>
      </c>
      <c r="AF14" s="4" t="s">
        <v>43</v>
      </c>
      <c r="AG14" s="4"/>
      <c r="AH14" s="4"/>
      <c r="AI14" s="4" t="s">
        <v>43</v>
      </c>
      <c r="AJ14" s="4" t="s">
        <v>37</v>
      </c>
      <c r="AK14" s="4" t="s">
        <v>37</v>
      </c>
      <c r="AL14" s="4" t="s">
        <v>57</v>
      </c>
      <c r="AM14" s="4" t="s">
        <v>45</v>
      </c>
      <c r="AN14" s="4" t="s">
        <v>37</v>
      </c>
      <c r="AO14" s="4" t="s">
        <v>37</v>
      </c>
      <c r="AP14" s="4" t="s">
        <v>46</v>
      </c>
      <c r="AQ14" s="4" t="s">
        <v>37</v>
      </c>
      <c r="AR14" s="4" t="s">
        <v>37</v>
      </c>
      <c r="AS14" s="4" t="s">
        <v>37</v>
      </c>
      <c r="AT14" s="29" t="str">
        <f t="shared" si="1"/>
        <v>张成俊（填报表链接）</v>
      </c>
      <c r="AU14" s="29" t="str">
        <f t="shared" si="2"/>
        <v>张成俊（填报表链接）</v>
      </c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</row>
    <row r="15" spans="1:59" s="3" customFormat="1" ht="20.100000000000001" customHeight="1">
      <c r="A15" s="3" t="s">
        <v>35</v>
      </c>
      <c r="B15" s="3" t="s">
        <v>47</v>
      </c>
      <c r="C15" s="3" t="s">
        <v>37</v>
      </c>
      <c r="D15" s="30" t="s">
        <v>792</v>
      </c>
      <c r="E15" s="30" t="s">
        <v>793</v>
      </c>
      <c r="F15" s="3" t="s">
        <v>50</v>
      </c>
      <c r="G15" s="3" t="s">
        <v>705</v>
      </c>
      <c r="H15" s="3" t="s">
        <v>794</v>
      </c>
      <c r="I15" s="31" t="s">
        <v>53</v>
      </c>
      <c r="J15" s="28" t="s">
        <v>834</v>
      </c>
      <c r="K15" s="28" t="s">
        <v>56</v>
      </c>
      <c r="L15" s="28" t="s">
        <v>853</v>
      </c>
      <c r="M15" s="28">
        <f t="shared" si="0"/>
        <v>70</v>
      </c>
      <c r="N15" s="4">
        <v>4</v>
      </c>
      <c r="O15" s="4">
        <v>0</v>
      </c>
      <c r="P15" s="4">
        <v>30</v>
      </c>
      <c r="Q15" s="4">
        <f t="shared" si="3"/>
        <v>36</v>
      </c>
      <c r="R15" s="4" t="s">
        <v>43</v>
      </c>
      <c r="S15" s="4" t="s">
        <v>43</v>
      </c>
      <c r="T15" s="4" t="s">
        <v>43</v>
      </c>
      <c r="U15" s="4" t="s">
        <v>43</v>
      </c>
      <c r="V15" s="4" t="s">
        <v>43</v>
      </c>
      <c r="W15" s="4" t="s">
        <v>43</v>
      </c>
      <c r="X15" s="4" t="s">
        <v>43</v>
      </c>
      <c r="Y15" s="4" t="s">
        <v>43</v>
      </c>
      <c r="Z15" s="4" t="s">
        <v>43</v>
      </c>
      <c r="AA15" s="4" t="s">
        <v>43</v>
      </c>
      <c r="AB15" s="4" t="s">
        <v>43</v>
      </c>
      <c r="AC15" s="4" t="s">
        <v>43</v>
      </c>
      <c r="AD15" s="4">
        <v>36</v>
      </c>
      <c r="AE15" s="4" t="s">
        <v>43</v>
      </c>
      <c r="AF15" s="4" t="s">
        <v>43</v>
      </c>
      <c r="AG15" s="4"/>
      <c r="AH15" s="4"/>
      <c r="AI15" s="4" t="s">
        <v>43</v>
      </c>
      <c r="AJ15" s="4" t="s">
        <v>37</v>
      </c>
      <c r="AK15" s="4" t="s">
        <v>37</v>
      </c>
      <c r="AL15" s="4" t="s">
        <v>57</v>
      </c>
      <c r="AM15" s="4" t="s">
        <v>45</v>
      </c>
      <c r="AN15" s="4" t="s">
        <v>37</v>
      </c>
      <c r="AO15" s="4" t="s">
        <v>37</v>
      </c>
      <c r="AP15" s="4" t="s">
        <v>46</v>
      </c>
      <c r="AQ15" s="4" t="s">
        <v>37</v>
      </c>
      <c r="AR15" s="4" t="s">
        <v>37</v>
      </c>
      <c r="AS15" s="4" t="s">
        <v>37</v>
      </c>
      <c r="AT15" s="29" t="str">
        <f t="shared" si="1"/>
        <v>孙守元（填报表链接）</v>
      </c>
      <c r="AU15" s="29" t="str">
        <f t="shared" si="2"/>
        <v>孙守元（填报表链接）</v>
      </c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</row>
    <row r="16" spans="1:59" s="53" customFormat="1" ht="20.100000000000001" customHeight="1">
      <c r="A16" s="50" t="s">
        <v>35</v>
      </c>
      <c r="B16" s="50" t="s">
        <v>47</v>
      </c>
      <c r="C16" s="50" t="s">
        <v>37</v>
      </c>
      <c r="D16" s="51" t="s">
        <v>808</v>
      </c>
      <c r="E16" s="51" t="s">
        <v>809</v>
      </c>
      <c r="F16" s="50" t="s">
        <v>50</v>
      </c>
      <c r="G16" s="50" t="s">
        <v>705</v>
      </c>
      <c r="H16" s="50" t="s">
        <v>810</v>
      </c>
      <c r="I16" s="52" t="s">
        <v>53</v>
      </c>
      <c r="J16" s="44"/>
      <c r="K16" s="2" t="s">
        <v>835</v>
      </c>
      <c r="L16" s="28" t="s">
        <v>853</v>
      </c>
      <c r="M16" s="28">
        <f t="shared" si="0"/>
        <v>140</v>
      </c>
      <c r="N16" s="4">
        <v>20</v>
      </c>
      <c r="O16" s="44">
        <v>0</v>
      </c>
      <c r="P16" s="44">
        <v>29</v>
      </c>
      <c r="Q16" s="4">
        <f t="shared" si="3"/>
        <v>91</v>
      </c>
      <c r="R16" s="44" t="s">
        <v>43</v>
      </c>
      <c r="S16" s="44" t="s">
        <v>43</v>
      </c>
      <c r="T16" s="44">
        <v>1</v>
      </c>
      <c r="U16" s="44" t="s">
        <v>43</v>
      </c>
      <c r="V16" s="44" t="s">
        <v>43</v>
      </c>
      <c r="W16" s="44" t="s">
        <v>43</v>
      </c>
      <c r="X16" s="44" t="s">
        <v>43</v>
      </c>
      <c r="Y16" s="44" t="s">
        <v>43</v>
      </c>
      <c r="Z16" s="44" t="s">
        <v>43</v>
      </c>
      <c r="AA16" s="44" t="s">
        <v>43</v>
      </c>
      <c r="AB16" s="44" t="s">
        <v>43</v>
      </c>
      <c r="AC16" s="44" t="s">
        <v>43</v>
      </c>
      <c r="AD16" s="44" t="s">
        <v>43</v>
      </c>
      <c r="AE16" s="44">
        <v>90</v>
      </c>
      <c r="AF16" s="44" t="s">
        <v>43</v>
      </c>
      <c r="AG16" s="44"/>
      <c r="AH16" s="4"/>
      <c r="AI16" s="44" t="s">
        <v>43</v>
      </c>
      <c r="AJ16" s="44" t="s">
        <v>37</v>
      </c>
      <c r="AK16" s="44" t="s">
        <v>37</v>
      </c>
      <c r="AL16" s="44" t="s">
        <v>44</v>
      </c>
      <c r="AM16" s="44" t="s">
        <v>45</v>
      </c>
      <c r="AN16" s="44" t="s">
        <v>37</v>
      </c>
      <c r="AO16" s="44" t="s">
        <v>37</v>
      </c>
      <c r="AP16" s="44" t="s">
        <v>46</v>
      </c>
      <c r="AQ16" s="44" t="s">
        <v>37</v>
      </c>
      <c r="AR16" s="44" t="s">
        <v>37</v>
      </c>
      <c r="AS16" s="44" t="s">
        <v>37</v>
      </c>
      <c r="AT16" s="29" t="str">
        <f t="shared" si="1"/>
        <v>康博雄（填报表链接）</v>
      </c>
      <c r="AU16" s="29" t="str">
        <f t="shared" si="2"/>
        <v>康博雄（填报表链接）</v>
      </c>
    </row>
    <row r="17" spans="1:59" s="53" customFormat="1" ht="30.75" customHeight="1">
      <c r="A17" s="10" t="s">
        <v>35</v>
      </c>
      <c r="B17" s="10" t="s">
        <v>36</v>
      </c>
      <c r="C17" s="10" t="s">
        <v>37</v>
      </c>
      <c r="D17" s="11" t="s">
        <v>38</v>
      </c>
      <c r="E17" s="11" t="s">
        <v>839</v>
      </c>
      <c r="F17" s="10" t="s">
        <v>39</v>
      </c>
      <c r="G17" s="10" t="s">
        <v>40</v>
      </c>
      <c r="H17" s="1" t="s">
        <v>41</v>
      </c>
      <c r="I17" s="12" t="s">
        <v>918</v>
      </c>
      <c r="J17" s="2"/>
      <c r="K17" s="2"/>
      <c r="L17" s="2" t="s">
        <v>919</v>
      </c>
      <c r="M17" s="28">
        <f t="shared" si="0"/>
        <v>70</v>
      </c>
      <c r="N17" s="4">
        <v>4</v>
      </c>
      <c r="O17" s="4">
        <v>0</v>
      </c>
      <c r="P17" s="4">
        <v>15</v>
      </c>
      <c r="Q17" s="4">
        <f t="shared" si="3"/>
        <v>51</v>
      </c>
      <c r="R17" s="2" t="s">
        <v>43</v>
      </c>
      <c r="S17" s="2"/>
      <c r="T17" s="2" t="s">
        <v>43</v>
      </c>
      <c r="U17" s="2" t="s">
        <v>43</v>
      </c>
      <c r="V17" s="2" t="s">
        <v>43</v>
      </c>
      <c r="W17" s="2" t="s">
        <v>43</v>
      </c>
      <c r="X17" s="2" t="s">
        <v>43</v>
      </c>
      <c r="Y17" s="2" t="s">
        <v>43</v>
      </c>
      <c r="Z17" s="2" t="s">
        <v>43</v>
      </c>
      <c r="AA17" s="2" t="s">
        <v>43</v>
      </c>
      <c r="AB17" s="2" t="s">
        <v>43</v>
      </c>
      <c r="AC17" s="2" t="s">
        <v>43</v>
      </c>
      <c r="AD17" s="2" t="s">
        <v>43</v>
      </c>
      <c r="AE17" s="2">
        <v>50</v>
      </c>
      <c r="AF17" s="2" t="s">
        <v>43</v>
      </c>
      <c r="AG17" s="2"/>
      <c r="AH17" s="4">
        <f>VLOOKUP(H17,[1]二临床!$K$5:$L$29,2,0)</f>
        <v>1</v>
      </c>
      <c r="AI17" s="2" t="s">
        <v>43</v>
      </c>
      <c r="AJ17" s="2" t="s">
        <v>37</v>
      </c>
      <c r="AK17" s="2" t="s">
        <v>37</v>
      </c>
      <c r="AL17" s="2" t="s">
        <v>44</v>
      </c>
      <c r="AM17" s="2" t="s">
        <v>45</v>
      </c>
      <c r="AN17" s="2" t="s">
        <v>37</v>
      </c>
      <c r="AO17" s="2" t="s">
        <v>37</v>
      </c>
      <c r="AP17" s="4" t="s">
        <v>46</v>
      </c>
      <c r="AQ17" s="2" t="s">
        <v>37</v>
      </c>
      <c r="AR17" s="2" t="s">
        <v>37</v>
      </c>
      <c r="AS17" s="2" t="s">
        <v>37</v>
      </c>
      <c r="AT17" s="29" t="str">
        <f t="shared" si="1"/>
        <v>聂芳（填报表链接）</v>
      </c>
      <c r="AU17" s="29" t="str">
        <f t="shared" si="2"/>
        <v>聂芳（填报表链接）</v>
      </c>
    </row>
    <row r="18" spans="1:59" s="53" customFormat="1" ht="26.25" customHeight="1">
      <c r="A18" s="46" t="s">
        <v>35</v>
      </c>
      <c r="B18" s="10" t="s">
        <v>47</v>
      </c>
      <c r="C18" s="46" t="s">
        <v>37</v>
      </c>
      <c r="D18" s="46" t="s">
        <v>58</v>
      </c>
      <c r="E18" s="47" t="s">
        <v>59</v>
      </c>
      <c r="F18" s="46" t="s">
        <v>39</v>
      </c>
      <c r="G18" s="46" t="s">
        <v>51</v>
      </c>
      <c r="H18" s="34" t="s">
        <v>60</v>
      </c>
      <c r="I18" s="48" t="s">
        <v>56</v>
      </c>
      <c r="J18" s="49"/>
      <c r="K18" s="49"/>
      <c r="L18" s="49" t="s">
        <v>920</v>
      </c>
      <c r="M18" s="28">
        <f t="shared" si="0"/>
        <v>47</v>
      </c>
      <c r="N18" s="4">
        <v>12</v>
      </c>
      <c r="O18" s="37">
        <v>0</v>
      </c>
      <c r="P18" s="37">
        <v>0</v>
      </c>
      <c r="Q18" s="4">
        <f t="shared" si="3"/>
        <v>35</v>
      </c>
      <c r="R18" s="49" t="s">
        <v>43</v>
      </c>
      <c r="S18" s="49" t="s">
        <v>43</v>
      </c>
      <c r="T18" s="49" t="s">
        <v>43</v>
      </c>
      <c r="U18" s="49" t="s">
        <v>43</v>
      </c>
      <c r="V18" s="49" t="s">
        <v>43</v>
      </c>
      <c r="W18" s="49" t="s">
        <v>43</v>
      </c>
      <c r="X18" s="49" t="s">
        <v>43</v>
      </c>
      <c r="Y18" s="49" t="s">
        <v>43</v>
      </c>
      <c r="Z18" s="49" t="s">
        <v>43</v>
      </c>
      <c r="AA18" s="49" t="s">
        <v>43</v>
      </c>
      <c r="AB18" s="49" t="s">
        <v>43</v>
      </c>
      <c r="AC18" s="49" t="s">
        <v>43</v>
      </c>
      <c r="AD18" s="49" t="s">
        <v>43</v>
      </c>
      <c r="AE18" s="37">
        <v>35</v>
      </c>
      <c r="AF18" s="49" t="s">
        <v>43</v>
      </c>
      <c r="AG18" s="49"/>
      <c r="AH18" s="4"/>
      <c r="AI18" s="49" t="s">
        <v>43</v>
      </c>
      <c r="AJ18" s="49" t="s">
        <v>37</v>
      </c>
      <c r="AK18" s="49" t="s">
        <v>37</v>
      </c>
      <c r="AL18" s="49" t="s">
        <v>57</v>
      </c>
      <c r="AM18" s="49" t="s">
        <v>45</v>
      </c>
      <c r="AN18" s="49" t="s">
        <v>37</v>
      </c>
      <c r="AO18" s="49" t="s">
        <v>37</v>
      </c>
      <c r="AP18" s="37" t="s">
        <v>46</v>
      </c>
      <c r="AQ18" s="49" t="s">
        <v>37</v>
      </c>
      <c r="AR18" s="49" t="s">
        <v>37</v>
      </c>
      <c r="AS18" s="49" t="s">
        <v>37</v>
      </c>
      <c r="AT18" s="29" t="str">
        <f t="shared" si="1"/>
        <v>徐丁（填报表链接）</v>
      </c>
      <c r="AU18" s="29" t="str">
        <f t="shared" si="2"/>
        <v>徐丁（填报表链接）</v>
      </c>
    </row>
    <row r="19" spans="1:59" s="53" customFormat="1" ht="20.100000000000001" customHeight="1">
      <c r="A19" s="10" t="s">
        <v>35</v>
      </c>
      <c r="B19" s="10" t="s">
        <v>47</v>
      </c>
      <c r="C19" s="10" t="s">
        <v>37</v>
      </c>
      <c r="D19" s="11" t="s">
        <v>515</v>
      </c>
      <c r="E19" s="11" t="s">
        <v>516</v>
      </c>
      <c r="F19" s="10" t="s">
        <v>72</v>
      </c>
      <c r="G19" s="10" t="s">
        <v>507</v>
      </c>
      <c r="H19" s="1" t="s">
        <v>856</v>
      </c>
      <c r="I19" s="12" t="s">
        <v>151</v>
      </c>
      <c r="J19" s="2"/>
      <c r="K19" s="2" t="s">
        <v>835</v>
      </c>
      <c r="L19" s="2" t="s">
        <v>920</v>
      </c>
      <c r="M19" s="28">
        <f t="shared" si="0"/>
        <v>54</v>
      </c>
      <c r="N19" s="4">
        <v>0</v>
      </c>
      <c r="O19" s="4">
        <v>0</v>
      </c>
      <c r="P19" s="37">
        <v>10</v>
      </c>
      <c r="Q19" s="4">
        <f t="shared" si="3"/>
        <v>44</v>
      </c>
      <c r="R19" s="2" t="s">
        <v>43</v>
      </c>
      <c r="S19" s="2" t="s">
        <v>43</v>
      </c>
      <c r="T19" s="2" t="s">
        <v>43</v>
      </c>
      <c r="U19" s="2" t="s">
        <v>43</v>
      </c>
      <c r="V19" s="2" t="s">
        <v>43</v>
      </c>
      <c r="W19" s="2" t="s">
        <v>43</v>
      </c>
      <c r="X19" s="2" t="s">
        <v>43</v>
      </c>
      <c r="Y19" s="2" t="s">
        <v>43</v>
      </c>
      <c r="Z19" s="2" t="s">
        <v>43</v>
      </c>
      <c r="AA19" s="2" t="s">
        <v>43</v>
      </c>
      <c r="AB19" s="2" t="s">
        <v>43</v>
      </c>
      <c r="AC19" s="2" t="s">
        <v>43</v>
      </c>
      <c r="AD19" s="2">
        <v>44</v>
      </c>
      <c r="AE19" s="2" t="s">
        <v>43</v>
      </c>
      <c r="AF19" s="2" t="s">
        <v>43</v>
      </c>
      <c r="AG19" s="2"/>
      <c r="AH19" s="4"/>
      <c r="AI19" s="2" t="s">
        <v>43</v>
      </c>
      <c r="AJ19" s="2" t="s">
        <v>37</v>
      </c>
      <c r="AK19" s="2" t="s">
        <v>37</v>
      </c>
      <c r="AL19" s="2" t="s">
        <v>44</v>
      </c>
      <c r="AM19" s="2" t="s">
        <v>45</v>
      </c>
      <c r="AN19" s="2" t="s">
        <v>37</v>
      </c>
      <c r="AO19" s="2" t="s">
        <v>37</v>
      </c>
      <c r="AP19" s="4" t="s">
        <v>46</v>
      </c>
      <c r="AQ19" s="2" t="s">
        <v>37</v>
      </c>
      <c r="AR19" s="2" t="s">
        <v>37</v>
      </c>
      <c r="AS19" s="2" t="s">
        <v>37</v>
      </c>
      <c r="AT19" s="29" t="str">
        <f t="shared" si="1"/>
        <v>贺娜（填报表链接）</v>
      </c>
      <c r="AU19" s="29" t="str">
        <f t="shared" si="2"/>
        <v>贺娜（填报表链接）</v>
      </c>
    </row>
    <row r="20" spans="1:59" s="53" customFormat="1" ht="20.100000000000001" customHeight="1">
      <c r="A20" s="10" t="s">
        <v>35</v>
      </c>
      <c r="B20" s="10" t="s">
        <v>47</v>
      </c>
      <c r="C20" s="10" t="s">
        <v>37</v>
      </c>
      <c r="D20" s="11" t="s">
        <v>578</v>
      </c>
      <c r="E20" s="11" t="s">
        <v>579</v>
      </c>
      <c r="F20" s="10" t="s">
        <v>50</v>
      </c>
      <c r="G20" s="10" t="s">
        <v>556</v>
      </c>
      <c r="H20" s="1" t="s">
        <v>580</v>
      </c>
      <c r="I20" s="12" t="s">
        <v>151</v>
      </c>
      <c r="J20" s="2"/>
      <c r="K20" s="2" t="s">
        <v>835</v>
      </c>
      <c r="L20" s="17" t="s">
        <v>921</v>
      </c>
      <c r="M20" s="28">
        <f t="shared" si="0"/>
        <v>40</v>
      </c>
      <c r="N20" s="4">
        <v>8</v>
      </c>
      <c r="O20" s="4">
        <v>10</v>
      </c>
      <c r="P20" s="4">
        <v>22</v>
      </c>
      <c r="Q20" s="4">
        <f t="shared" si="3"/>
        <v>0</v>
      </c>
      <c r="R20" s="2"/>
      <c r="S20" s="2"/>
      <c r="T20" s="2"/>
      <c r="U20" s="2"/>
      <c r="V20" s="2"/>
      <c r="W20" s="2" t="s">
        <v>43</v>
      </c>
      <c r="X20" s="2" t="s">
        <v>43</v>
      </c>
      <c r="Y20" s="2" t="s">
        <v>43</v>
      </c>
      <c r="Z20" s="2" t="s">
        <v>43</v>
      </c>
      <c r="AA20" s="2" t="s">
        <v>43</v>
      </c>
      <c r="AB20" s="2" t="s">
        <v>43</v>
      </c>
      <c r="AC20" s="2" t="s">
        <v>43</v>
      </c>
      <c r="AD20" s="2" t="s">
        <v>43</v>
      </c>
      <c r="AE20" s="2" t="s">
        <v>43</v>
      </c>
      <c r="AF20" s="2" t="s">
        <v>43</v>
      </c>
      <c r="AG20" s="2"/>
      <c r="AH20" s="4"/>
      <c r="AI20" s="2"/>
      <c r="AJ20" s="2" t="s">
        <v>37</v>
      </c>
      <c r="AK20" s="2" t="s">
        <v>37</v>
      </c>
      <c r="AL20" s="2" t="s">
        <v>44</v>
      </c>
      <c r="AM20" s="2" t="s">
        <v>45</v>
      </c>
      <c r="AN20" s="2" t="s">
        <v>37</v>
      </c>
      <c r="AO20" s="2" t="s">
        <v>37</v>
      </c>
      <c r="AP20" s="4" t="s">
        <v>46</v>
      </c>
      <c r="AQ20" s="2" t="s">
        <v>37</v>
      </c>
      <c r="AR20" s="2" t="s">
        <v>37</v>
      </c>
      <c r="AS20" s="2" t="s">
        <v>37</v>
      </c>
      <c r="AT20" s="29" t="str">
        <f t="shared" si="1"/>
        <v>马瑞新（填报表链接）</v>
      </c>
      <c r="AU20" s="29" t="str">
        <f t="shared" si="2"/>
        <v>马瑞新（填报表链接）</v>
      </c>
    </row>
    <row r="21" spans="1:59" s="53" customFormat="1" ht="20.100000000000001" customHeight="1">
      <c r="A21" s="10" t="s">
        <v>35</v>
      </c>
      <c r="B21" s="10" t="s">
        <v>47</v>
      </c>
      <c r="C21" s="10" t="s">
        <v>37</v>
      </c>
      <c r="D21" s="11" t="s">
        <v>593</v>
      </c>
      <c r="E21" s="11" t="s">
        <v>594</v>
      </c>
      <c r="F21" s="10" t="s">
        <v>72</v>
      </c>
      <c r="G21" s="10" t="s">
        <v>556</v>
      </c>
      <c r="H21" s="1" t="s">
        <v>595</v>
      </c>
      <c r="I21" s="12" t="s">
        <v>151</v>
      </c>
      <c r="J21" s="2"/>
      <c r="K21" s="2" t="s">
        <v>835</v>
      </c>
      <c r="L21" s="17" t="s">
        <v>921</v>
      </c>
      <c r="M21" s="28">
        <f t="shared" si="0"/>
        <v>45.5</v>
      </c>
      <c r="N21" s="4">
        <v>0</v>
      </c>
      <c r="O21" s="4">
        <v>9.5</v>
      </c>
      <c r="P21" s="4">
        <v>0</v>
      </c>
      <c r="Q21" s="4">
        <f t="shared" si="3"/>
        <v>36</v>
      </c>
      <c r="R21" s="2"/>
      <c r="S21" s="2"/>
      <c r="T21" s="2"/>
      <c r="U21" s="2"/>
      <c r="V21" s="2"/>
      <c r="W21" s="2" t="s">
        <v>43</v>
      </c>
      <c r="X21" s="2" t="s">
        <v>43</v>
      </c>
      <c r="Y21" s="2" t="s">
        <v>43</v>
      </c>
      <c r="Z21" s="2" t="s">
        <v>43</v>
      </c>
      <c r="AA21" s="2" t="s">
        <v>43</v>
      </c>
      <c r="AB21" s="2" t="s">
        <v>43</v>
      </c>
      <c r="AC21" s="2" t="s">
        <v>43</v>
      </c>
      <c r="AD21" s="2">
        <v>36</v>
      </c>
      <c r="AE21" s="2" t="s">
        <v>43</v>
      </c>
      <c r="AF21" s="2" t="s">
        <v>43</v>
      </c>
      <c r="AG21" s="2"/>
      <c r="AH21" s="4"/>
      <c r="AI21" s="2"/>
      <c r="AJ21" s="2" t="s">
        <v>37</v>
      </c>
      <c r="AK21" s="2" t="s">
        <v>37</v>
      </c>
      <c r="AL21" s="2" t="s">
        <v>44</v>
      </c>
      <c r="AM21" s="2" t="s">
        <v>45</v>
      </c>
      <c r="AN21" s="2" t="s">
        <v>37</v>
      </c>
      <c r="AO21" s="2" t="s">
        <v>37</v>
      </c>
      <c r="AP21" s="4" t="s">
        <v>46</v>
      </c>
      <c r="AQ21" s="2" t="s">
        <v>37</v>
      </c>
      <c r="AR21" s="2" t="s">
        <v>37</v>
      </c>
      <c r="AS21" s="2" t="s">
        <v>37</v>
      </c>
      <c r="AT21" s="29" t="str">
        <f t="shared" si="1"/>
        <v>梁伟（填报表链接）</v>
      </c>
      <c r="AU21" s="29" t="str">
        <f t="shared" si="2"/>
        <v>梁伟（填报表链接）</v>
      </c>
    </row>
    <row r="22" spans="1:59" s="53" customFormat="1" ht="20.100000000000001" customHeight="1">
      <c r="A22" s="54" t="s">
        <v>35</v>
      </c>
      <c r="B22" s="10" t="s">
        <v>47</v>
      </c>
      <c r="C22" s="54" t="s">
        <v>37</v>
      </c>
      <c r="D22" s="54" t="s">
        <v>108</v>
      </c>
      <c r="E22" s="55" t="s">
        <v>109</v>
      </c>
      <c r="F22" s="54" t="s">
        <v>39</v>
      </c>
      <c r="G22" s="54" t="s">
        <v>51</v>
      </c>
      <c r="H22" s="56" t="s">
        <v>110</v>
      </c>
      <c r="I22" s="57" t="s">
        <v>56</v>
      </c>
      <c r="J22" s="9"/>
      <c r="K22" s="9"/>
      <c r="L22" s="49" t="s">
        <v>920</v>
      </c>
      <c r="M22" s="28">
        <f t="shared" si="0"/>
        <v>65</v>
      </c>
      <c r="N22" s="4">
        <v>12</v>
      </c>
      <c r="O22" s="28">
        <v>0</v>
      </c>
      <c r="P22" s="28">
        <v>13</v>
      </c>
      <c r="Q22" s="4">
        <f t="shared" si="3"/>
        <v>40</v>
      </c>
      <c r="R22" s="9" t="s">
        <v>43</v>
      </c>
      <c r="S22" s="9" t="s">
        <v>43</v>
      </c>
      <c r="T22" s="9" t="s">
        <v>43</v>
      </c>
      <c r="U22" s="9">
        <v>4</v>
      </c>
      <c r="V22" s="9" t="s">
        <v>43</v>
      </c>
      <c r="W22" s="9"/>
      <c r="X22" s="9"/>
      <c r="Y22" s="9" t="s">
        <v>43</v>
      </c>
      <c r="Z22" s="9" t="s">
        <v>43</v>
      </c>
      <c r="AA22" s="9"/>
      <c r="AB22" s="9" t="s">
        <v>43</v>
      </c>
      <c r="AC22" s="9" t="s">
        <v>43</v>
      </c>
      <c r="AD22" s="9" t="s">
        <v>43</v>
      </c>
      <c r="AE22" s="28">
        <v>35</v>
      </c>
      <c r="AF22" s="9" t="s">
        <v>43</v>
      </c>
      <c r="AG22" s="9"/>
      <c r="AH22" s="4">
        <f>VLOOKUP(H22,[1]二临床!$K$5:$L$29,2,0)</f>
        <v>1</v>
      </c>
      <c r="AI22" s="9" t="s">
        <v>43</v>
      </c>
      <c r="AJ22" s="9" t="s">
        <v>37</v>
      </c>
      <c r="AK22" s="9" t="s">
        <v>37</v>
      </c>
      <c r="AL22" s="9" t="s">
        <v>57</v>
      </c>
      <c r="AM22" s="9" t="s">
        <v>45</v>
      </c>
      <c r="AN22" s="9" t="s">
        <v>37</v>
      </c>
      <c r="AO22" s="9" t="s">
        <v>37</v>
      </c>
      <c r="AP22" s="28" t="s">
        <v>46</v>
      </c>
      <c r="AQ22" s="9" t="s">
        <v>37</v>
      </c>
      <c r="AR22" s="9" t="s">
        <v>37</v>
      </c>
      <c r="AS22" s="9" t="s">
        <v>37</v>
      </c>
      <c r="AT22" s="29" t="str">
        <f t="shared" si="1"/>
        <v>倪倩（填报表链接）</v>
      </c>
      <c r="AU22" s="29" t="str">
        <f t="shared" si="2"/>
        <v>倪倩（填报表链接）</v>
      </c>
    </row>
    <row r="23" spans="1:59" s="53" customFormat="1" ht="20.100000000000001" customHeight="1">
      <c r="A23" s="10" t="s">
        <v>35</v>
      </c>
      <c r="B23" s="10" t="s">
        <v>47</v>
      </c>
      <c r="C23" s="10" t="s">
        <v>37</v>
      </c>
      <c r="D23" s="11" t="s">
        <v>135</v>
      </c>
      <c r="E23" s="11" t="s">
        <v>136</v>
      </c>
      <c r="F23" s="10" t="s">
        <v>39</v>
      </c>
      <c r="G23" s="10" t="s">
        <v>130</v>
      </c>
      <c r="H23" s="1" t="s">
        <v>137</v>
      </c>
      <c r="I23" s="12" t="s">
        <v>42</v>
      </c>
      <c r="J23" s="2"/>
      <c r="K23" s="2"/>
      <c r="L23" s="2" t="s">
        <v>919</v>
      </c>
      <c r="M23" s="28">
        <f t="shared" si="0"/>
        <v>158</v>
      </c>
      <c r="N23" s="4">
        <v>20</v>
      </c>
      <c r="O23" s="4">
        <v>0</v>
      </c>
      <c r="P23" s="4">
        <v>65</v>
      </c>
      <c r="Q23" s="4">
        <f t="shared" si="3"/>
        <v>73</v>
      </c>
      <c r="R23" s="2" t="s">
        <v>43</v>
      </c>
      <c r="S23" s="2"/>
      <c r="T23" s="2" t="s">
        <v>43</v>
      </c>
      <c r="U23" s="2">
        <v>2</v>
      </c>
      <c r="V23" s="2" t="s">
        <v>43</v>
      </c>
      <c r="W23" s="2" t="s">
        <v>43</v>
      </c>
      <c r="X23" s="2" t="s">
        <v>43</v>
      </c>
      <c r="Y23" s="2" t="s">
        <v>43</v>
      </c>
      <c r="Z23" s="2" t="s">
        <v>43</v>
      </c>
      <c r="AA23" s="2" t="s">
        <v>43</v>
      </c>
      <c r="AB23" s="2" t="s">
        <v>43</v>
      </c>
      <c r="AC23" s="2" t="s">
        <v>43</v>
      </c>
      <c r="AD23" s="2" t="s">
        <v>43</v>
      </c>
      <c r="AE23" s="2">
        <v>70</v>
      </c>
      <c r="AF23" s="2" t="s">
        <v>43</v>
      </c>
      <c r="AG23" s="2"/>
      <c r="AH23" s="4">
        <f>VLOOKUP(H23,[1]二临床!$K$5:$L$29,2,0)</f>
        <v>1</v>
      </c>
      <c r="AI23" s="2">
        <v>225</v>
      </c>
      <c r="AJ23" s="2" t="s">
        <v>37</v>
      </c>
      <c r="AK23" s="2" t="s">
        <v>37</v>
      </c>
      <c r="AL23" s="2" t="s">
        <v>57</v>
      </c>
      <c r="AM23" s="2" t="s">
        <v>45</v>
      </c>
      <c r="AN23" s="2" t="s">
        <v>37</v>
      </c>
      <c r="AO23" s="2" t="s">
        <v>37</v>
      </c>
      <c r="AP23" s="4" t="s">
        <v>46</v>
      </c>
      <c r="AQ23" s="2" t="s">
        <v>37</v>
      </c>
      <c r="AR23" s="2" t="s">
        <v>37</v>
      </c>
      <c r="AS23" s="2" t="s">
        <v>37</v>
      </c>
      <c r="AT23" s="29" t="str">
        <f t="shared" si="1"/>
        <v>郭钰珍（填报表链接）</v>
      </c>
      <c r="AU23" s="29" t="str">
        <f t="shared" si="2"/>
        <v>郭钰珍（填报表链接）</v>
      </c>
    </row>
    <row r="24" spans="1:59" s="53" customFormat="1" ht="20.100000000000001" customHeight="1">
      <c r="A24" s="10" t="s">
        <v>35</v>
      </c>
      <c r="B24" s="10" t="s">
        <v>47</v>
      </c>
      <c r="C24" s="10" t="s">
        <v>37</v>
      </c>
      <c r="D24" s="11" t="s">
        <v>175</v>
      </c>
      <c r="E24" s="11" t="s">
        <v>176</v>
      </c>
      <c r="F24" s="10" t="s">
        <v>39</v>
      </c>
      <c r="G24" s="10" t="s">
        <v>177</v>
      </c>
      <c r="H24" s="1" t="s">
        <v>178</v>
      </c>
      <c r="I24" s="12" t="s">
        <v>56</v>
      </c>
      <c r="J24" s="2"/>
      <c r="K24" s="2"/>
      <c r="L24" s="28" t="s">
        <v>853</v>
      </c>
      <c r="M24" s="28">
        <f t="shared" si="0"/>
        <v>92</v>
      </c>
      <c r="N24" s="4">
        <v>28</v>
      </c>
      <c r="O24" s="4">
        <v>0</v>
      </c>
      <c r="P24" s="4">
        <v>8</v>
      </c>
      <c r="Q24" s="4">
        <f t="shared" si="3"/>
        <v>56</v>
      </c>
      <c r="R24" s="2"/>
      <c r="S24" s="2"/>
      <c r="T24" s="2"/>
      <c r="U24" s="2"/>
      <c r="V24" s="2">
        <v>5</v>
      </c>
      <c r="W24" s="2"/>
      <c r="X24" s="2"/>
      <c r="Y24" s="2"/>
      <c r="Z24" s="2"/>
      <c r="AA24" s="2"/>
      <c r="AB24" s="2"/>
      <c r="AC24" s="2"/>
      <c r="AD24" s="2"/>
      <c r="AE24" s="2">
        <v>50</v>
      </c>
      <c r="AF24" s="2"/>
      <c r="AG24" s="2"/>
      <c r="AH24" s="4">
        <f>VLOOKUP(H24,[1]二临床!$K$5:$L$29,2,0)</f>
        <v>1</v>
      </c>
      <c r="AI24" s="2">
        <v>25</v>
      </c>
      <c r="AJ24" s="2" t="s">
        <v>37</v>
      </c>
      <c r="AK24" s="2" t="s">
        <v>37</v>
      </c>
      <c r="AL24" s="2" t="s">
        <v>44</v>
      </c>
      <c r="AM24" s="2" t="s">
        <v>45</v>
      </c>
      <c r="AN24" s="2" t="s">
        <v>37</v>
      </c>
      <c r="AO24" s="2" t="s">
        <v>37</v>
      </c>
      <c r="AP24" s="4" t="s">
        <v>46</v>
      </c>
      <c r="AQ24" s="2" t="s">
        <v>37</v>
      </c>
      <c r="AR24" s="2" t="s">
        <v>37</v>
      </c>
      <c r="AS24" s="2" t="s">
        <v>37</v>
      </c>
      <c r="AT24" s="29" t="str">
        <f t="shared" si="1"/>
        <v>柳江燕（填报表链接）</v>
      </c>
      <c r="AU24" s="29" t="str">
        <f t="shared" si="2"/>
        <v>柳江燕（填报表链接）</v>
      </c>
    </row>
    <row r="25" spans="1:59" s="53" customFormat="1" ht="20.100000000000001" customHeight="1">
      <c r="A25" s="10" t="s">
        <v>35</v>
      </c>
      <c r="B25" s="10" t="s">
        <v>47</v>
      </c>
      <c r="C25" s="10" t="s">
        <v>37</v>
      </c>
      <c r="D25" s="11" t="s">
        <v>184</v>
      </c>
      <c r="E25" s="11" t="s">
        <v>184</v>
      </c>
      <c r="F25" s="10" t="s">
        <v>39</v>
      </c>
      <c r="G25" s="10" t="s">
        <v>185</v>
      </c>
      <c r="H25" s="1" t="s">
        <v>880</v>
      </c>
      <c r="I25" s="12" t="s">
        <v>42</v>
      </c>
      <c r="J25" s="2"/>
      <c r="K25" s="2"/>
      <c r="L25" s="2" t="s">
        <v>919</v>
      </c>
      <c r="M25" s="28">
        <f t="shared" si="0"/>
        <v>132</v>
      </c>
      <c r="N25" s="4">
        <v>39</v>
      </c>
      <c r="O25" s="4">
        <v>0</v>
      </c>
      <c r="P25" s="4">
        <v>0</v>
      </c>
      <c r="Q25" s="4">
        <f t="shared" si="3"/>
        <v>93</v>
      </c>
      <c r="R25" s="2" t="s">
        <v>43</v>
      </c>
      <c r="S25" s="2">
        <v>40</v>
      </c>
      <c r="T25" s="2" t="s">
        <v>43</v>
      </c>
      <c r="U25" s="2">
        <v>2</v>
      </c>
      <c r="V25" s="2" t="s">
        <v>43</v>
      </c>
      <c r="W25" s="2" t="s">
        <v>43</v>
      </c>
      <c r="X25" s="2" t="s">
        <v>43</v>
      </c>
      <c r="Y25" s="2" t="s">
        <v>43</v>
      </c>
      <c r="Z25" s="2" t="s">
        <v>43</v>
      </c>
      <c r="AA25" s="2" t="s">
        <v>43</v>
      </c>
      <c r="AB25" s="2" t="s">
        <v>43</v>
      </c>
      <c r="AC25" s="2" t="s">
        <v>43</v>
      </c>
      <c r="AD25" s="2" t="s">
        <v>43</v>
      </c>
      <c r="AE25" s="2">
        <v>50</v>
      </c>
      <c r="AF25" s="2" t="s">
        <v>43</v>
      </c>
      <c r="AG25" s="2"/>
      <c r="AH25" s="4">
        <f>VLOOKUP(H25,[1]二临床!$K$5:$L$29,2,0)</f>
        <v>1</v>
      </c>
      <c r="AI25" s="2" t="s">
        <v>43</v>
      </c>
      <c r="AJ25" s="2" t="s">
        <v>37</v>
      </c>
      <c r="AK25" s="2" t="s">
        <v>37</v>
      </c>
      <c r="AL25" s="2" t="s">
        <v>57</v>
      </c>
      <c r="AM25" s="2" t="s">
        <v>45</v>
      </c>
      <c r="AN25" s="2" t="s">
        <v>37</v>
      </c>
      <c r="AO25" s="2" t="s">
        <v>37</v>
      </c>
      <c r="AP25" s="4" t="s">
        <v>46</v>
      </c>
      <c r="AQ25" s="2" t="s">
        <v>37</v>
      </c>
      <c r="AR25" s="2" t="s">
        <v>37</v>
      </c>
      <c r="AS25" s="2" t="s">
        <v>37</v>
      </c>
      <c r="AT25" s="29" t="str">
        <f t="shared" si="1"/>
        <v>豆欣蔓（填报表链接）</v>
      </c>
      <c r="AU25" s="29" t="str">
        <f t="shared" si="2"/>
        <v>豆欣蔓（填报表链接）</v>
      </c>
    </row>
    <row r="26" spans="1:59" s="53" customFormat="1" ht="20.100000000000001" customHeight="1">
      <c r="A26" s="10" t="s">
        <v>35</v>
      </c>
      <c r="B26" s="10" t="s">
        <v>47</v>
      </c>
      <c r="C26" s="10" t="s">
        <v>37</v>
      </c>
      <c r="D26" s="11" t="s">
        <v>186</v>
      </c>
      <c r="E26" s="11" t="s">
        <v>187</v>
      </c>
      <c r="F26" s="10" t="s">
        <v>50</v>
      </c>
      <c r="G26" s="10" t="s">
        <v>188</v>
      </c>
      <c r="H26" s="1" t="s">
        <v>924</v>
      </c>
      <c r="I26" s="12" t="s">
        <v>42</v>
      </c>
      <c r="J26" s="2"/>
      <c r="K26" s="2"/>
      <c r="L26" s="2" t="s">
        <v>919</v>
      </c>
      <c r="M26" s="28">
        <f t="shared" si="0"/>
        <v>92</v>
      </c>
      <c r="N26" s="4">
        <v>40</v>
      </c>
      <c r="O26" s="4">
        <v>0</v>
      </c>
      <c r="P26" s="4">
        <v>0</v>
      </c>
      <c r="Q26" s="4">
        <f t="shared" si="3"/>
        <v>52</v>
      </c>
      <c r="R26" s="2" t="s">
        <v>43</v>
      </c>
      <c r="S26" s="2" t="s">
        <v>43</v>
      </c>
      <c r="T26" s="2" t="s">
        <v>43</v>
      </c>
      <c r="U26" s="2">
        <v>2</v>
      </c>
      <c r="V26" s="2" t="s">
        <v>43</v>
      </c>
      <c r="W26" s="2" t="s">
        <v>43</v>
      </c>
      <c r="X26" s="2" t="s">
        <v>43</v>
      </c>
      <c r="Y26" s="2" t="s">
        <v>43</v>
      </c>
      <c r="Z26" s="2" t="s">
        <v>43</v>
      </c>
      <c r="AA26" s="2" t="s">
        <v>43</v>
      </c>
      <c r="AB26" s="2" t="s">
        <v>43</v>
      </c>
      <c r="AC26" s="2" t="s">
        <v>43</v>
      </c>
      <c r="AD26" s="2" t="s">
        <v>43</v>
      </c>
      <c r="AE26" s="2">
        <v>50</v>
      </c>
      <c r="AF26" s="2" t="s">
        <v>43</v>
      </c>
      <c r="AG26" s="2"/>
      <c r="AH26" s="4"/>
      <c r="AI26" s="2">
        <v>25</v>
      </c>
      <c r="AJ26" s="2" t="s">
        <v>37</v>
      </c>
      <c r="AK26" s="2" t="s">
        <v>37</v>
      </c>
      <c r="AL26" s="2" t="s">
        <v>57</v>
      </c>
      <c r="AM26" s="2" t="s">
        <v>45</v>
      </c>
      <c r="AN26" s="2" t="s">
        <v>37</v>
      </c>
      <c r="AO26" s="2" t="s">
        <v>37</v>
      </c>
      <c r="AP26" s="4" t="s">
        <v>46</v>
      </c>
      <c r="AQ26" s="2" t="s">
        <v>37</v>
      </c>
      <c r="AR26" s="2" t="s">
        <v>37</v>
      </c>
      <c r="AS26" s="2" t="s">
        <v>37</v>
      </c>
      <c r="AT26" s="29" t="str">
        <f t="shared" si="1"/>
        <v>李培武（填报表链接）</v>
      </c>
      <c r="AU26" s="29" t="str">
        <f t="shared" si="2"/>
        <v>李培武（填报表链接）</v>
      </c>
    </row>
    <row r="27" spans="1:59" s="53" customFormat="1" ht="20.100000000000001" customHeight="1">
      <c r="A27" s="10" t="s">
        <v>35</v>
      </c>
      <c r="B27" s="10" t="s">
        <v>47</v>
      </c>
      <c r="C27" s="10" t="s">
        <v>37</v>
      </c>
      <c r="D27" s="11" t="s">
        <v>198</v>
      </c>
      <c r="E27" s="11" t="s">
        <v>199</v>
      </c>
      <c r="F27" s="10" t="s">
        <v>39</v>
      </c>
      <c r="G27" s="10" t="s">
        <v>200</v>
      </c>
      <c r="H27" s="1" t="s">
        <v>201</v>
      </c>
      <c r="I27" s="12" t="s">
        <v>42</v>
      </c>
      <c r="J27" s="2"/>
      <c r="K27" s="2"/>
      <c r="L27" s="2" t="s">
        <v>919</v>
      </c>
      <c r="M27" s="28">
        <f t="shared" si="0"/>
        <v>89</v>
      </c>
      <c r="N27" s="4">
        <v>24</v>
      </c>
      <c r="O27" s="4">
        <v>0</v>
      </c>
      <c r="P27" s="4">
        <v>15</v>
      </c>
      <c r="Q27" s="4">
        <f t="shared" si="3"/>
        <v>50</v>
      </c>
      <c r="R27" s="2" t="s">
        <v>43</v>
      </c>
      <c r="S27" s="2"/>
      <c r="T27" s="2" t="s">
        <v>43</v>
      </c>
      <c r="U27" s="2">
        <v>0</v>
      </c>
      <c r="V27" s="2" t="s">
        <v>43</v>
      </c>
      <c r="W27" s="2" t="s">
        <v>43</v>
      </c>
      <c r="X27" s="2" t="s">
        <v>43</v>
      </c>
      <c r="Y27" s="2" t="s">
        <v>43</v>
      </c>
      <c r="Z27" s="2" t="s">
        <v>43</v>
      </c>
      <c r="AA27" s="2" t="s">
        <v>43</v>
      </c>
      <c r="AB27" s="2" t="s">
        <v>43</v>
      </c>
      <c r="AC27" s="2" t="s">
        <v>43</v>
      </c>
      <c r="AD27" s="2" t="s">
        <v>43</v>
      </c>
      <c r="AE27" s="2">
        <v>50</v>
      </c>
      <c r="AF27" s="2" t="s">
        <v>43</v>
      </c>
      <c r="AG27" s="2"/>
      <c r="AH27" s="4"/>
      <c r="AI27" s="2" t="s">
        <v>43</v>
      </c>
      <c r="AJ27" s="2" t="s">
        <v>37</v>
      </c>
      <c r="AK27" s="2" t="s">
        <v>37</v>
      </c>
      <c r="AL27" s="2" t="s">
        <v>57</v>
      </c>
      <c r="AM27" s="2" t="s">
        <v>45</v>
      </c>
      <c r="AN27" s="2" t="s">
        <v>37</v>
      </c>
      <c r="AO27" s="2" t="s">
        <v>37</v>
      </c>
      <c r="AP27" s="4" t="s">
        <v>46</v>
      </c>
      <c r="AQ27" s="2" t="s">
        <v>37</v>
      </c>
      <c r="AR27" s="2" t="s">
        <v>37</v>
      </c>
      <c r="AS27" s="2" t="s">
        <v>37</v>
      </c>
      <c r="AT27" s="29" t="str">
        <f t="shared" si="1"/>
        <v>张兰（填报表链接）</v>
      </c>
      <c r="AU27" s="29" t="str">
        <f t="shared" si="2"/>
        <v>张兰（填报表链接）</v>
      </c>
    </row>
    <row r="28" spans="1:59" s="53" customFormat="1" ht="20.100000000000001" customHeight="1">
      <c r="A28" s="58" t="s">
        <v>35</v>
      </c>
      <c r="B28" s="58" t="s">
        <v>47</v>
      </c>
      <c r="C28" s="58" t="s">
        <v>37</v>
      </c>
      <c r="D28" s="59" t="s">
        <v>765</v>
      </c>
      <c r="E28" s="59" t="s">
        <v>766</v>
      </c>
      <c r="F28" s="58" t="s">
        <v>72</v>
      </c>
      <c r="G28" s="58" t="s">
        <v>705</v>
      </c>
      <c r="H28" s="50" t="s">
        <v>767</v>
      </c>
      <c r="I28" s="60" t="s">
        <v>151</v>
      </c>
      <c r="J28" s="61"/>
      <c r="K28" s="2" t="s">
        <v>835</v>
      </c>
      <c r="L28" s="17" t="s">
        <v>921</v>
      </c>
      <c r="M28" s="28">
        <f t="shared" si="0"/>
        <v>48.5</v>
      </c>
      <c r="N28" s="4">
        <v>0</v>
      </c>
      <c r="O28" s="44">
        <v>19.5</v>
      </c>
      <c r="P28" s="44">
        <v>29</v>
      </c>
      <c r="Q28" s="4">
        <f t="shared" si="3"/>
        <v>0</v>
      </c>
      <c r="R28" s="61" t="s">
        <v>43</v>
      </c>
      <c r="S28" s="61" t="s">
        <v>43</v>
      </c>
      <c r="T28" s="61" t="s">
        <v>43</v>
      </c>
      <c r="U28" s="61" t="s">
        <v>43</v>
      </c>
      <c r="V28" s="61" t="s">
        <v>43</v>
      </c>
      <c r="W28" s="61" t="s">
        <v>43</v>
      </c>
      <c r="X28" s="61" t="s">
        <v>43</v>
      </c>
      <c r="Y28" s="61" t="s">
        <v>43</v>
      </c>
      <c r="Z28" s="61" t="s">
        <v>43</v>
      </c>
      <c r="AA28" s="61" t="s">
        <v>43</v>
      </c>
      <c r="AB28" s="61" t="s">
        <v>43</v>
      </c>
      <c r="AC28" s="61" t="s">
        <v>43</v>
      </c>
      <c r="AD28" s="61" t="s">
        <v>43</v>
      </c>
      <c r="AE28" s="61" t="s">
        <v>43</v>
      </c>
      <c r="AF28" s="61" t="s">
        <v>43</v>
      </c>
      <c r="AG28" s="61"/>
      <c r="AH28" s="4"/>
      <c r="AI28" s="61" t="s">
        <v>43</v>
      </c>
      <c r="AJ28" s="61" t="s">
        <v>37</v>
      </c>
      <c r="AK28" s="61" t="s">
        <v>37</v>
      </c>
      <c r="AL28" s="61" t="s">
        <v>57</v>
      </c>
      <c r="AM28" s="61" t="s">
        <v>45</v>
      </c>
      <c r="AN28" s="61" t="s">
        <v>37</v>
      </c>
      <c r="AO28" s="61" t="s">
        <v>37</v>
      </c>
      <c r="AP28" s="44" t="s">
        <v>46</v>
      </c>
      <c r="AQ28" s="61" t="s">
        <v>37</v>
      </c>
      <c r="AR28" s="61" t="s">
        <v>37</v>
      </c>
      <c r="AS28" s="61" t="s">
        <v>37</v>
      </c>
      <c r="AT28" s="29" t="str">
        <f t="shared" si="1"/>
        <v>魏小平（填报表链接）</v>
      </c>
      <c r="AU28" s="29" t="str">
        <f t="shared" si="2"/>
        <v>魏小平（填报表链接）</v>
      </c>
    </row>
    <row r="29" spans="1:59" s="53" customFormat="1" ht="20.100000000000001" customHeight="1">
      <c r="A29" s="14" t="s">
        <v>35</v>
      </c>
      <c r="B29" s="14" t="s">
        <v>47</v>
      </c>
      <c r="C29" s="14" t="s">
        <v>37</v>
      </c>
      <c r="D29" s="62" t="s">
        <v>783</v>
      </c>
      <c r="E29" s="62" t="s">
        <v>784</v>
      </c>
      <c r="F29" s="14" t="s">
        <v>50</v>
      </c>
      <c r="G29" s="14" t="s">
        <v>705</v>
      </c>
      <c r="H29" s="3" t="s">
        <v>858</v>
      </c>
      <c r="I29" s="63" t="s">
        <v>53</v>
      </c>
      <c r="J29" s="2"/>
      <c r="K29" s="2" t="s">
        <v>835</v>
      </c>
      <c r="L29" s="28" t="s">
        <v>853</v>
      </c>
      <c r="M29" s="28">
        <f t="shared" si="0"/>
        <v>90</v>
      </c>
      <c r="N29" s="4">
        <v>26</v>
      </c>
      <c r="O29" s="4">
        <v>1.5</v>
      </c>
      <c r="P29" s="4">
        <v>40</v>
      </c>
      <c r="Q29" s="4">
        <f t="shared" si="3"/>
        <v>22.5</v>
      </c>
      <c r="R29" s="2" t="s">
        <v>43</v>
      </c>
      <c r="S29" s="2" t="s">
        <v>43</v>
      </c>
      <c r="T29" s="2">
        <v>4.5</v>
      </c>
      <c r="U29" s="2" t="s">
        <v>43</v>
      </c>
      <c r="V29" s="2">
        <v>0</v>
      </c>
      <c r="W29" s="2" t="s">
        <v>43</v>
      </c>
      <c r="X29" s="2" t="s">
        <v>43</v>
      </c>
      <c r="Y29" s="2" t="s">
        <v>43</v>
      </c>
      <c r="Z29" s="2" t="s">
        <v>43</v>
      </c>
      <c r="AA29" s="2" t="s">
        <v>43</v>
      </c>
      <c r="AB29" s="2" t="s">
        <v>43</v>
      </c>
      <c r="AC29" s="2" t="s">
        <v>43</v>
      </c>
      <c r="AD29" s="2">
        <v>18</v>
      </c>
      <c r="AE29" s="2" t="s">
        <v>43</v>
      </c>
      <c r="AF29" s="2" t="s">
        <v>43</v>
      </c>
      <c r="AG29" s="2"/>
      <c r="AH29" s="4"/>
      <c r="AI29" s="2" t="s">
        <v>43</v>
      </c>
      <c r="AJ29" s="2" t="s">
        <v>37</v>
      </c>
      <c r="AK29" s="2" t="s">
        <v>37</v>
      </c>
      <c r="AL29" s="2" t="s">
        <v>57</v>
      </c>
      <c r="AM29" s="2" t="s">
        <v>45</v>
      </c>
      <c r="AN29" s="2" t="s">
        <v>37</v>
      </c>
      <c r="AO29" s="2" t="s">
        <v>37</v>
      </c>
      <c r="AP29" s="4" t="s">
        <v>46</v>
      </c>
      <c r="AQ29" s="2" t="s">
        <v>37</v>
      </c>
      <c r="AR29" s="2" t="s">
        <v>37</v>
      </c>
      <c r="AS29" s="2" t="s">
        <v>37</v>
      </c>
      <c r="AT29" s="29" t="str">
        <f t="shared" si="1"/>
        <v>张海林（填报表链接）</v>
      </c>
      <c r="AU29" s="29" t="str">
        <f t="shared" si="2"/>
        <v>张海林（填报表链接）</v>
      </c>
    </row>
    <row r="30" spans="1:59" s="53" customFormat="1" ht="20.100000000000001" customHeight="1">
      <c r="A30" s="10" t="s">
        <v>35</v>
      </c>
      <c r="B30" s="10" t="s">
        <v>47</v>
      </c>
      <c r="C30" s="10" t="s">
        <v>37</v>
      </c>
      <c r="D30" s="11" t="s">
        <v>232</v>
      </c>
      <c r="E30" s="11" t="s">
        <v>233</v>
      </c>
      <c r="F30" s="10" t="s">
        <v>39</v>
      </c>
      <c r="G30" s="10" t="s">
        <v>234</v>
      </c>
      <c r="H30" s="1" t="s">
        <v>235</v>
      </c>
      <c r="I30" s="12" t="s">
        <v>53</v>
      </c>
      <c r="J30" s="2"/>
      <c r="K30" s="2"/>
      <c r="L30" s="28" t="s">
        <v>853</v>
      </c>
      <c r="M30" s="28">
        <f t="shared" si="0"/>
        <v>174</v>
      </c>
      <c r="N30" s="4">
        <v>54</v>
      </c>
      <c r="O30" s="4">
        <v>0</v>
      </c>
      <c r="P30" s="4">
        <v>70</v>
      </c>
      <c r="Q30" s="4">
        <f t="shared" si="3"/>
        <v>50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>
        <v>50</v>
      </c>
      <c r="AF30" s="2"/>
      <c r="AG30" s="2"/>
      <c r="AH30" s="4"/>
      <c r="AI30" s="2"/>
      <c r="AJ30" s="2" t="s">
        <v>37</v>
      </c>
      <c r="AK30" s="2" t="s">
        <v>236</v>
      </c>
      <c r="AL30" s="2" t="s">
        <v>37</v>
      </c>
      <c r="AM30" s="2" t="s">
        <v>57</v>
      </c>
      <c r="AN30" s="2"/>
      <c r="AO30" s="2" t="s">
        <v>237</v>
      </c>
      <c r="AP30" s="4" t="s">
        <v>238</v>
      </c>
      <c r="AQ30" s="2" t="s">
        <v>37</v>
      </c>
      <c r="AR30" s="2" t="s">
        <v>237</v>
      </c>
      <c r="AS30" s="2" t="s">
        <v>237</v>
      </c>
      <c r="AT30" s="29" t="str">
        <f t="shared" si="1"/>
        <v>张芳（填报表链接）</v>
      </c>
      <c r="AU30" s="29" t="str">
        <f t="shared" si="2"/>
        <v>张芳（填报表链接）</v>
      </c>
    </row>
    <row r="31" spans="1:59" s="14" customFormat="1" ht="20.100000000000001" customHeight="1">
      <c r="A31" s="64" t="s">
        <v>35</v>
      </c>
      <c r="B31" s="10" t="s">
        <v>47</v>
      </c>
      <c r="C31" s="64" t="s">
        <v>37</v>
      </c>
      <c r="D31" s="65" t="s">
        <v>239</v>
      </c>
      <c r="E31" s="65" t="s">
        <v>240</v>
      </c>
      <c r="F31" s="64" t="s">
        <v>241</v>
      </c>
      <c r="G31" s="64" t="s">
        <v>234</v>
      </c>
      <c r="H31" s="41" t="s">
        <v>861</v>
      </c>
      <c r="I31" s="66" t="s">
        <v>151</v>
      </c>
      <c r="J31" s="61"/>
      <c r="K31" s="61"/>
      <c r="L31" s="2" t="s">
        <v>920</v>
      </c>
      <c r="M31" s="28">
        <f t="shared" si="0"/>
        <v>80</v>
      </c>
      <c r="N31" s="37">
        <v>0</v>
      </c>
      <c r="O31" s="44">
        <v>0</v>
      </c>
      <c r="P31" s="44">
        <v>30</v>
      </c>
      <c r="Q31" s="4">
        <f t="shared" si="3"/>
        <v>50</v>
      </c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>
        <v>50</v>
      </c>
      <c r="AF31" s="61"/>
      <c r="AG31" s="61"/>
      <c r="AH31" s="4"/>
      <c r="AI31" s="61"/>
      <c r="AJ31" s="61" t="s">
        <v>37</v>
      </c>
      <c r="AK31" s="61" t="s">
        <v>37</v>
      </c>
      <c r="AL31" s="61"/>
      <c r="AM31" s="61"/>
      <c r="AN31" s="61"/>
      <c r="AO31" s="61" t="s">
        <v>37</v>
      </c>
      <c r="AP31" s="44" t="s">
        <v>238</v>
      </c>
      <c r="AQ31" s="2" t="s">
        <v>37</v>
      </c>
      <c r="AR31" s="61" t="s">
        <v>37</v>
      </c>
      <c r="AS31" s="61" t="s">
        <v>37</v>
      </c>
      <c r="AT31" s="29" t="str">
        <f t="shared" si="1"/>
        <v>鲍英存（填报表链接）</v>
      </c>
      <c r="AU31" s="29" t="str">
        <f t="shared" si="2"/>
        <v>鲍英存（填报表链接）</v>
      </c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</row>
    <row r="32" spans="1:59" s="53" customFormat="1" ht="20.100000000000001" customHeight="1">
      <c r="A32" s="10" t="s">
        <v>35</v>
      </c>
      <c r="B32" s="10" t="s">
        <v>47</v>
      </c>
      <c r="C32" s="10" t="s">
        <v>37</v>
      </c>
      <c r="D32" s="11" t="s">
        <v>48</v>
      </c>
      <c r="E32" s="11" t="s">
        <v>49</v>
      </c>
      <c r="F32" s="10" t="s">
        <v>50</v>
      </c>
      <c r="G32" s="10" t="s">
        <v>51</v>
      </c>
      <c r="H32" s="1" t="s">
        <v>52</v>
      </c>
      <c r="I32" s="12" t="s">
        <v>53</v>
      </c>
      <c r="J32" s="2"/>
      <c r="K32" s="2"/>
      <c r="L32" s="17" t="s">
        <v>921</v>
      </c>
      <c r="M32" s="28">
        <f t="shared" si="0"/>
        <v>31</v>
      </c>
      <c r="N32" s="4">
        <v>8</v>
      </c>
      <c r="O32" s="4">
        <v>10</v>
      </c>
      <c r="P32" s="4">
        <v>13</v>
      </c>
      <c r="Q32" s="4">
        <f t="shared" si="3"/>
        <v>0</v>
      </c>
      <c r="R32" s="2" t="s">
        <v>43</v>
      </c>
      <c r="S32" s="2" t="s">
        <v>43</v>
      </c>
      <c r="T32" s="2" t="s">
        <v>43</v>
      </c>
      <c r="U32" s="2" t="s">
        <v>43</v>
      </c>
      <c r="V32" s="2" t="s">
        <v>43</v>
      </c>
      <c r="W32" s="2" t="s">
        <v>43</v>
      </c>
      <c r="X32" s="2" t="s">
        <v>43</v>
      </c>
      <c r="Y32" s="2" t="s">
        <v>43</v>
      </c>
      <c r="Z32" s="2" t="s">
        <v>43</v>
      </c>
      <c r="AA32" s="2" t="s">
        <v>43</v>
      </c>
      <c r="AB32" s="2" t="s">
        <v>43</v>
      </c>
      <c r="AC32" s="2" t="s">
        <v>43</v>
      </c>
      <c r="AD32" s="2" t="s">
        <v>43</v>
      </c>
      <c r="AE32" s="2" t="s">
        <v>43</v>
      </c>
      <c r="AF32" s="2" t="s">
        <v>43</v>
      </c>
      <c r="AG32" s="2"/>
      <c r="AH32" s="4"/>
      <c r="AI32" s="2" t="s">
        <v>43</v>
      </c>
      <c r="AJ32" s="2" t="s">
        <v>37</v>
      </c>
      <c r="AK32" s="2" t="s">
        <v>37</v>
      </c>
      <c r="AL32" s="2" t="s">
        <v>44</v>
      </c>
      <c r="AM32" s="2" t="s">
        <v>45</v>
      </c>
      <c r="AN32" s="2" t="s">
        <v>37</v>
      </c>
      <c r="AO32" s="2" t="s">
        <v>37</v>
      </c>
      <c r="AP32" s="4" t="s">
        <v>46</v>
      </c>
      <c r="AQ32" s="2" t="s">
        <v>37</v>
      </c>
      <c r="AR32" s="2" t="s">
        <v>37</v>
      </c>
      <c r="AS32" s="2" t="s">
        <v>37</v>
      </c>
      <c r="AT32" s="29" t="str">
        <f t="shared" si="1"/>
        <v>吕海燕（填报表链接）</v>
      </c>
      <c r="AU32" s="29" t="str">
        <f t="shared" si="2"/>
        <v>吕海燕（填报表链接）</v>
      </c>
    </row>
    <row r="33" spans="1:59" s="53" customFormat="1" ht="20.100000000000001" customHeight="1">
      <c r="A33" s="64" t="s">
        <v>35</v>
      </c>
      <c r="B33" s="10" t="s">
        <v>47</v>
      </c>
      <c r="C33" s="64" t="s">
        <v>37</v>
      </c>
      <c r="D33" s="65" t="s">
        <v>54</v>
      </c>
      <c r="E33" s="65" t="s">
        <v>878</v>
      </c>
      <c r="F33" s="64" t="s">
        <v>50</v>
      </c>
      <c r="G33" s="64" t="s">
        <v>51</v>
      </c>
      <c r="H33" s="41" t="s">
        <v>55</v>
      </c>
      <c r="I33" s="66" t="s">
        <v>56</v>
      </c>
      <c r="J33" s="61"/>
      <c r="K33" s="61"/>
      <c r="L33" s="28" t="s">
        <v>853</v>
      </c>
      <c r="M33" s="28">
        <f t="shared" si="0"/>
        <v>32</v>
      </c>
      <c r="N33" s="4">
        <v>14</v>
      </c>
      <c r="O33" s="44">
        <v>0</v>
      </c>
      <c r="P33" s="44">
        <v>0</v>
      </c>
      <c r="Q33" s="4">
        <f t="shared" si="3"/>
        <v>18</v>
      </c>
      <c r="R33" s="61" t="s">
        <v>43</v>
      </c>
      <c r="S33" s="61" t="s">
        <v>43</v>
      </c>
      <c r="T33" s="61" t="s">
        <v>43</v>
      </c>
      <c r="U33" s="61" t="s">
        <v>43</v>
      </c>
      <c r="V33" s="61" t="s">
        <v>43</v>
      </c>
      <c r="W33" s="61"/>
      <c r="X33" s="61"/>
      <c r="Y33" s="61" t="s">
        <v>43</v>
      </c>
      <c r="Z33" s="61" t="s">
        <v>43</v>
      </c>
      <c r="AA33" s="61" t="s">
        <v>43</v>
      </c>
      <c r="AB33" s="61" t="s">
        <v>43</v>
      </c>
      <c r="AC33" s="61" t="s">
        <v>43</v>
      </c>
      <c r="AD33" s="61">
        <v>18</v>
      </c>
      <c r="AE33" s="61" t="s">
        <v>43</v>
      </c>
      <c r="AF33" s="61" t="s">
        <v>43</v>
      </c>
      <c r="AG33" s="61"/>
      <c r="AH33" s="4"/>
      <c r="AI33" s="61" t="s">
        <v>43</v>
      </c>
      <c r="AJ33" s="61" t="s">
        <v>37</v>
      </c>
      <c r="AK33" s="61" t="s">
        <v>37</v>
      </c>
      <c r="AL33" s="61" t="s">
        <v>57</v>
      </c>
      <c r="AM33" s="61" t="s">
        <v>45</v>
      </c>
      <c r="AN33" s="61" t="s">
        <v>37</v>
      </c>
      <c r="AO33" s="61" t="s">
        <v>37</v>
      </c>
      <c r="AP33" s="44" t="s">
        <v>46</v>
      </c>
      <c r="AQ33" s="61" t="s">
        <v>37</v>
      </c>
      <c r="AR33" s="61" t="s">
        <v>37</v>
      </c>
      <c r="AS33" s="61" t="s">
        <v>37</v>
      </c>
      <c r="AT33" s="29" t="str">
        <f t="shared" si="1"/>
        <v>王凡（填报表链接）</v>
      </c>
      <c r="AU33" s="29" t="str">
        <f t="shared" si="2"/>
        <v>王凡（填报表链接）</v>
      </c>
    </row>
    <row r="34" spans="1:59" s="53" customFormat="1" ht="20.100000000000001" customHeight="1">
      <c r="A34" s="67" t="s">
        <v>35</v>
      </c>
      <c r="B34" s="10" t="s">
        <v>47</v>
      </c>
      <c r="C34" s="67" t="s">
        <v>37</v>
      </c>
      <c r="D34" s="68" t="s">
        <v>244</v>
      </c>
      <c r="E34" s="68" t="s">
        <v>245</v>
      </c>
      <c r="F34" s="67" t="s">
        <v>39</v>
      </c>
      <c r="G34" s="67" t="s">
        <v>246</v>
      </c>
      <c r="H34" s="69" t="s">
        <v>247</v>
      </c>
      <c r="I34" s="70" t="s">
        <v>42</v>
      </c>
      <c r="J34" s="2"/>
      <c r="K34" s="2"/>
      <c r="L34" s="2" t="s">
        <v>919</v>
      </c>
      <c r="M34" s="28">
        <f t="shared" si="0"/>
        <v>60</v>
      </c>
      <c r="N34" s="4">
        <v>10</v>
      </c>
      <c r="O34" s="4">
        <v>0</v>
      </c>
      <c r="P34" s="4">
        <v>0</v>
      </c>
      <c r="Q34" s="4">
        <f t="shared" si="3"/>
        <v>50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4">
        <v>50</v>
      </c>
      <c r="AF34" s="2"/>
      <c r="AG34" s="2"/>
      <c r="AH34" s="4"/>
      <c r="AI34" s="2"/>
      <c r="AJ34" s="2" t="s">
        <v>37</v>
      </c>
      <c r="AK34" s="2" t="s">
        <v>37</v>
      </c>
      <c r="AL34" s="2" t="s">
        <v>44</v>
      </c>
      <c r="AM34" s="2" t="s">
        <v>45</v>
      </c>
      <c r="AN34" s="2" t="s">
        <v>37</v>
      </c>
      <c r="AO34" s="2" t="s">
        <v>37</v>
      </c>
      <c r="AP34" s="4" t="s">
        <v>46</v>
      </c>
      <c r="AQ34" s="2" t="s">
        <v>37</v>
      </c>
      <c r="AR34" s="2" t="s">
        <v>237</v>
      </c>
      <c r="AS34" s="2" t="s">
        <v>37</v>
      </c>
      <c r="AT34" s="29" t="str">
        <f t="shared" si="1"/>
        <v>谢富强（填报表链接）</v>
      </c>
      <c r="AU34" s="29" t="str">
        <f t="shared" si="2"/>
        <v>谢富强（填报表链接）</v>
      </c>
    </row>
    <row r="35" spans="1:59" s="14" customFormat="1" ht="20.100000000000001" customHeight="1">
      <c r="A35" s="46" t="s">
        <v>35</v>
      </c>
      <c r="B35" s="10" t="s">
        <v>47</v>
      </c>
      <c r="C35" s="46" t="s">
        <v>37</v>
      </c>
      <c r="D35" s="46" t="s">
        <v>61</v>
      </c>
      <c r="E35" s="47" t="s">
        <v>62</v>
      </c>
      <c r="F35" s="46" t="s">
        <v>50</v>
      </c>
      <c r="G35" s="46" t="s">
        <v>51</v>
      </c>
      <c r="H35" s="34" t="s">
        <v>63</v>
      </c>
      <c r="I35" s="48" t="s">
        <v>53</v>
      </c>
      <c r="J35" s="49"/>
      <c r="K35" s="49"/>
      <c r="L35" s="28" t="s">
        <v>853</v>
      </c>
      <c r="M35" s="28">
        <f t="shared" si="0"/>
        <v>57</v>
      </c>
      <c r="N35" s="4">
        <v>20</v>
      </c>
      <c r="O35" s="37">
        <v>2</v>
      </c>
      <c r="P35" s="37">
        <v>24</v>
      </c>
      <c r="Q35" s="4">
        <f t="shared" si="3"/>
        <v>11</v>
      </c>
      <c r="R35" s="49" t="s">
        <v>43</v>
      </c>
      <c r="S35" s="49" t="s">
        <v>43</v>
      </c>
      <c r="T35" s="49">
        <v>1</v>
      </c>
      <c r="U35" s="49" t="s">
        <v>43</v>
      </c>
      <c r="V35" s="49" t="s">
        <v>43</v>
      </c>
      <c r="W35" s="49" t="s">
        <v>43</v>
      </c>
      <c r="X35" s="49" t="s">
        <v>43</v>
      </c>
      <c r="Y35" s="49" t="s">
        <v>43</v>
      </c>
      <c r="Z35" s="49" t="s">
        <v>43</v>
      </c>
      <c r="AA35" s="49" t="s">
        <v>43</v>
      </c>
      <c r="AB35" s="49" t="s">
        <v>43</v>
      </c>
      <c r="AC35" s="49" t="s">
        <v>43</v>
      </c>
      <c r="AD35" s="49" t="s">
        <v>43</v>
      </c>
      <c r="AE35" s="49" t="s">
        <v>43</v>
      </c>
      <c r="AF35" s="49">
        <v>10</v>
      </c>
      <c r="AG35" s="49"/>
      <c r="AH35" s="4"/>
      <c r="AI35" s="49" t="s">
        <v>43</v>
      </c>
      <c r="AJ35" s="49" t="s">
        <v>37</v>
      </c>
      <c r="AK35" s="49" t="s">
        <v>37</v>
      </c>
      <c r="AL35" s="49" t="s">
        <v>44</v>
      </c>
      <c r="AM35" s="49" t="s">
        <v>45</v>
      </c>
      <c r="AN35" s="49" t="s">
        <v>37</v>
      </c>
      <c r="AO35" s="49" t="s">
        <v>37</v>
      </c>
      <c r="AP35" s="37" t="s">
        <v>46</v>
      </c>
      <c r="AQ35" s="49" t="s">
        <v>37</v>
      </c>
      <c r="AR35" s="49" t="s">
        <v>37</v>
      </c>
      <c r="AS35" s="49" t="s">
        <v>37</v>
      </c>
      <c r="AT35" s="29" t="str">
        <f t="shared" si="1"/>
        <v>杨志国（填报表链接）</v>
      </c>
      <c r="AU35" s="29" t="str">
        <f t="shared" si="2"/>
        <v>杨志国（填报表链接）</v>
      </c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</row>
    <row r="36" spans="1:59" s="14" customFormat="1" ht="20.100000000000001" customHeight="1">
      <c r="A36" s="46" t="s">
        <v>35</v>
      </c>
      <c r="B36" s="10" t="s">
        <v>47</v>
      </c>
      <c r="C36" s="46" t="s">
        <v>37</v>
      </c>
      <c r="D36" s="46" t="s">
        <v>64</v>
      </c>
      <c r="E36" s="47" t="s">
        <v>65</v>
      </c>
      <c r="F36" s="46" t="s">
        <v>50</v>
      </c>
      <c r="G36" s="46" t="s">
        <v>51</v>
      </c>
      <c r="H36" s="34" t="s">
        <v>66</v>
      </c>
      <c r="I36" s="48" t="s">
        <v>53</v>
      </c>
      <c r="J36" s="49"/>
      <c r="K36" s="49"/>
      <c r="L36" s="17" t="s">
        <v>921</v>
      </c>
      <c r="M36" s="28">
        <f t="shared" si="0"/>
        <v>38</v>
      </c>
      <c r="N36" s="4">
        <v>2</v>
      </c>
      <c r="O36" s="37">
        <v>10</v>
      </c>
      <c r="P36" s="37">
        <v>25</v>
      </c>
      <c r="Q36" s="4">
        <f t="shared" si="3"/>
        <v>1</v>
      </c>
      <c r="R36" s="49" t="s">
        <v>43</v>
      </c>
      <c r="S36" s="49" t="s">
        <v>43</v>
      </c>
      <c r="T36" s="49">
        <v>1</v>
      </c>
      <c r="U36" s="49" t="s">
        <v>43</v>
      </c>
      <c r="V36" s="49" t="s">
        <v>43</v>
      </c>
      <c r="W36" s="49" t="s">
        <v>43</v>
      </c>
      <c r="X36" s="49" t="s">
        <v>43</v>
      </c>
      <c r="Y36" s="49" t="s">
        <v>43</v>
      </c>
      <c r="Z36" s="49" t="s">
        <v>43</v>
      </c>
      <c r="AA36" s="49" t="s">
        <v>43</v>
      </c>
      <c r="AB36" s="49" t="s">
        <v>43</v>
      </c>
      <c r="AC36" s="49" t="s">
        <v>43</v>
      </c>
      <c r="AD36" s="49" t="s">
        <v>43</v>
      </c>
      <c r="AE36" s="49" t="s">
        <v>43</v>
      </c>
      <c r="AF36" s="49" t="s">
        <v>43</v>
      </c>
      <c r="AG36" s="49"/>
      <c r="AH36" s="4"/>
      <c r="AI36" s="49" t="s">
        <v>43</v>
      </c>
      <c r="AJ36" s="49" t="s">
        <v>37</v>
      </c>
      <c r="AK36" s="49" t="s">
        <v>37</v>
      </c>
      <c r="AL36" s="49" t="s">
        <v>57</v>
      </c>
      <c r="AM36" s="49" t="s">
        <v>45</v>
      </c>
      <c r="AN36" s="49" t="s">
        <v>37</v>
      </c>
      <c r="AO36" s="49" t="s">
        <v>37</v>
      </c>
      <c r="AP36" s="37" t="s">
        <v>46</v>
      </c>
      <c r="AQ36" s="49" t="s">
        <v>37</v>
      </c>
      <c r="AR36" s="49" t="s">
        <v>37</v>
      </c>
      <c r="AS36" s="49" t="s">
        <v>37</v>
      </c>
      <c r="AT36" s="29" t="str">
        <f t="shared" si="1"/>
        <v>徐晓楠（填报表链接）</v>
      </c>
      <c r="AU36" s="29" t="str">
        <f t="shared" si="2"/>
        <v>徐晓楠（填报表链接）</v>
      </c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</row>
    <row r="37" spans="1:59" s="53" customFormat="1" ht="20.100000000000001" customHeight="1">
      <c r="A37" s="46" t="s">
        <v>35</v>
      </c>
      <c r="B37" s="10" t="s">
        <v>47</v>
      </c>
      <c r="C37" s="46" t="s">
        <v>37</v>
      </c>
      <c r="D37" s="46" t="s">
        <v>67</v>
      </c>
      <c r="E37" s="47" t="s">
        <v>68</v>
      </c>
      <c r="F37" s="46" t="s">
        <v>50</v>
      </c>
      <c r="G37" s="46" t="s">
        <v>51</v>
      </c>
      <c r="H37" s="34" t="s">
        <v>69</v>
      </c>
      <c r="I37" s="48" t="s">
        <v>53</v>
      </c>
      <c r="J37" s="49"/>
      <c r="K37" s="49"/>
      <c r="L37" s="17" t="s">
        <v>921</v>
      </c>
      <c r="M37" s="28">
        <f t="shared" si="0"/>
        <v>39</v>
      </c>
      <c r="N37" s="4">
        <v>10</v>
      </c>
      <c r="O37" s="37">
        <v>0</v>
      </c>
      <c r="P37" s="37">
        <v>19</v>
      </c>
      <c r="Q37" s="4">
        <f t="shared" si="3"/>
        <v>10</v>
      </c>
      <c r="R37" s="49" t="s">
        <v>43</v>
      </c>
      <c r="S37" s="49" t="s">
        <v>43</v>
      </c>
      <c r="T37" s="49" t="s">
        <v>43</v>
      </c>
      <c r="U37" s="49" t="s">
        <v>43</v>
      </c>
      <c r="V37" s="49" t="s">
        <v>43</v>
      </c>
      <c r="W37" s="49" t="s">
        <v>43</v>
      </c>
      <c r="X37" s="49" t="s">
        <v>43</v>
      </c>
      <c r="Y37" s="49" t="s">
        <v>43</v>
      </c>
      <c r="Z37" s="49" t="s">
        <v>43</v>
      </c>
      <c r="AA37" s="49" t="s">
        <v>43</v>
      </c>
      <c r="AB37" s="49" t="s">
        <v>43</v>
      </c>
      <c r="AC37" s="49"/>
      <c r="AD37" s="49" t="s">
        <v>43</v>
      </c>
      <c r="AE37" s="49" t="s">
        <v>43</v>
      </c>
      <c r="AF37" s="49">
        <v>10</v>
      </c>
      <c r="AG37" s="49"/>
      <c r="AH37" s="4"/>
      <c r="AI37" s="49" t="s">
        <v>43</v>
      </c>
      <c r="AJ37" s="49" t="s">
        <v>37</v>
      </c>
      <c r="AK37" s="49" t="s">
        <v>37</v>
      </c>
      <c r="AL37" s="49" t="s">
        <v>57</v>
      </c>
      <c r="AM37" s="49" t="s">
        <v>45</v>
      </c>
      <c r="AN37" s="49" t="s">
        <v>37</v>
      </c>
      <c r="AO37" s="49" t="s">
        <v>37</v>
      </c>
      <c r="AP37" s="37" t="s">
        <v>46</v>
      </c>
      <c r="AQ37" s="49" t="s">
        <v>37</v>
      </c>
      <c r="AR37" s="49" t="s">
        <v>37</v>
      </c>
      <c r="AS37" s="49" t="s">
        <v>37</v>
      </c>
      <c r="AT37" s="29" t="str">
        <f t="shared" si="1"/>
        <v>王君棪（填报表链接）</v>
      </c>
      <c r="AU37" s="29" t="str">
        <f t="shared" si="2"/>
        <v>王君棪（填报表链接）</v>
      </c>
    </row>
    <row r="38" spans="1:59" s="53" customFormat="1" ht="20.100000000000001" customHeight="1">
      <c r="A38" s="54" t="s">
        <v>35</v>
      </c>
      <c r="B38" s="10" t="s">
        <v>47</v>
      </c>
      <c r="C38" s="54" t="s">
        <v>37</v>
      </c>
      <c r="D38" s="54" t="s">
        <v>70</v>
      </c>
      <c r="E38" s="55" t="s">
        <v>71</v>
      </c>
      <c r="F38" s="54" t="s">
        <v>72</v>
      </c>
      <c r="G38" s="54" t="s">
        <v>51</v>
      </c>
      <c r="H38" s="56" t="s">
        <v>859</v>
      </c>
      <c r="I38" s="57" t="s">
        <v>53</v>
      </c>
      <c r="J38" s="9"/>
      <c r="K38" s="9"/>
      <c r="L38" s="9" t="s">
        <v>920</v>
      </c>
      <c r="M38" s="28">
        <f t="shared" si="0"/>
        <v>42</v>
      </c>
      <c r="N38" s="4">
        <v>0</v>
      </c>
      <c r="O38" s="28">
        <v>10</v>
      </c>
      <c r="P38" s="28">
        <v>24</v>
      </c>
      <c r="Q38" s="4">
        <f t="shared" si="3"/>
        <v>8</v>
      </c>
      <c r="R38" s="9" t="s">
        <v>43</v>
      </c>
      <c r="S38" s="9" t="s">
        <v>43</v>
      </c>
      <c r="T38" s="9" t="s">
        <v>43</v>
      </c>
      <c r="U38" s="9" t="s">
        <v>43</v>
      </c>
      <c r="V38" s="9" t="s">
        <v>43</v>
      </c>
      <c r="W38" s="9" t="s">
        <v>43</v>
      </c>
      <c r="X38" s="9" t="s">
        <v>43</v>
      </c>
      <c r="Y38" s="9" t="s">
        <v>43</v>
      </c>
      <c r="Z38" s="9" t="s">
        <v>43</v>
      </c>
      <c r="AA38" s="9" t="s">
        <v>43</v>
      </c>
      <c r="AB38" s="9" t="s">
        <v>43</v>
      </c>
      <c r="AC38" s="9" t="s">
        <v>43</v>
      </c>
      <c r="AD38" s="9">
        <v>8</v>
      </c>
      <c r="AE38" s="9" t="s">
        <v>43</v>
      </c>
      <c r="AF38" s="9" t="s">
        <v>43</v>
      </c>
      <c r="AG38" s="9"/>
      <c r="AH38" s="4"/>
      <c r="AI38" s="9" t="s">
        <v>43</v>
      </c>
      <c r="AJ38" s="9" t="s">
        <v>37</v>
      </c>
      <c r="AK38" s="9" t="s">
        <v>37</v>
      </c>
      <c r="AL38" s="9" t="s">
        <v>57</v>
      </c>
      <c r="AM38" s="9" t="s">
        <v>45</v>
      </c>
      <c r="AN38" s="9" t="s">
        <v>45</v>
      </c>
      <c r="AO38" s="9" t="s">
        <v>37</v>
      </c>
      <c r="AP38" s="28" t="s">
        <v>46</v>
      </c>
      <c r="AQ38" s="9" t="s">
        <v>37</v>
      </c>
      <c r="AR38" s="9" t="s">
        <v>37</v>
      </c>
      <c r="AS38" s="9" t="s">
        <v>37</v>
      </c>
      <c r="AT38" s="29" t="str">
        <f t="shared" si="1"/>
        <v>邵丽丽（填报表链接）</v>
      </c>
      <c r="AU38" s="29" t="str">
        <f t="shared" si="2"/>
        <v>邵丽丽（填报表链接）</v>
      </c>
    </row>
    <row r="39" spans="1:59" s="53" customFormat="1" ht="20.100000000000001" customHeight="1">
      <c r="A39" s="54" t="s">
        <v>35</v>
      </c>
      <c r="B39" s="10" t="s">
        <v>47</v>
      </c>
      <c r="C39" s="54" t="s">
        <v>37</v>
      </c>
      <c r="D39" s="54" t="s">
        <v>73</v>
      </c>
      <c r="E39" s="55" t="s">
        <v>74</v>
      </c>
      <c r="F39" s="54" t="s">
        <v>50</v>
      </c>
      <c r="G39" s="54" t="s">
        <v>51</v>
      </c>
      <c r="H39" s="56" t="s">
        <v>75</v>
      </c>
      <c r="I39" s="57" t="s">
        <v>53</v>
      </c>
      <c r="J39" s="9"/>
      <c r="K39" s="9"/>
      <c r="L39" s="28" t="s">
        <v>853</v>
      </c>
      <c r="M39" s="28">
        <f t="shared" si="0"/>
        <v>72</v>
      </c>
      <c r="N39" s="4">
        <v>12</v>
      </c>
      <c r="O39" s="28">
        <v>0</v>
      </c>
      <c r="P39" s="28">
        <v>49</v>
      </c>
      <c r="Q39" s="4">
        <f t="shared" si="3"/>
        <v>11</v>
      </c>
      <c r="R39" s="9" t="s">
        <v>43</v>
      </c>
      <c r="S39" s="9" t="s">
        <v>43</v>
      </c>
      <c r="T39" s="9" t="s">
        <v>43</v>
      </c>
      <c r="U39" s="9">
        <v>1</v>
      </c>
      <c r="V39" s="9" t="s">
        <v>43</v>
      </c>
      <c r="W39" s="9" t="s">
        <v>43</v>
      </c>
      <c r="X39" s="9" t="s">
        <v>43</v>
      </c>
      <c r="Y39" s="9" t="s">
        <v>43</v>
      </c>
      <c r="Z39" s="9" t="s">
        <v>43</v>
      </c>
      <c r="AA39" s="9"/>
      <c r="AB39" s="9" t="s">
        <v>43</v>
      </c>
      <c r="AC39" s="9" t="s">
        <v>43</v>
      </c>
      <c r="AD39" s="9" t="s">
        <v>43</v>
      </c>
      <c r="AE39" s="9" t="s">
        <v>43</v>
      </c>
      <c r="AF39" s="9">
        <v>10</v>
      </c>
      <c r="AG39" s="9"/>
      <c r="AH39" s="4"/>
      <c r="AI39" s="9" t="s">
        <v>43</v>
      </c>
      <c r="AJ39" s="9" t="s">
        <v>37</v>
      </c>
      <c r="AK39" s="9" t="s">
        <v>37</v>
      </c>
      <c r="AL39" s="9" t="s">
        <v>57</v>
      </c>
      <c r="AM39" s="9" t="s">
        <v>45</v>
      </c>
      <c r="AN39" s="9" t="s">
        <v>37</v>
      </c>
      <c r="AO39" s="9" t="s">
        <v>37</v>
      </c>
      <c r="AP39" s="28" t="s">
        <v>46</v>
      </c>
      <c r="AQ39" s="9" t="s">
        <v>37</v>
      </c>
      <c r="AR39" s="9" t="s">
        <v>37</v>
      </c>
      <c r="AS39" s="9" t="s">
        <v>37</v>
      </c>
      <c r="AT39" s="29" t="str">
        <f t="shared" si="1"/>
        <v>黄莉（填报表链接）</v>
      </c>
      <c r="AU39" s="29" t="str">
        <f t="shared" si="2"/>
        <v>黄莉（填报表链接）</v>
      </c>
    </row>
    <row r="40" spans="1:59" s="53" customFormat="1" ht="20.100000000000001" customHeight="1">
      <c r="A40" s="54" t="s">
        <v>35</v>
      </c>
      <c r="B40" s="10" t="s">
        <v>47</v>
      </c>
      <c r="C40" s="54" t="s">
        <v>37</v>
      </c>
      <c r="D40" s="54" t="s">
        <v>76</v>
      </c>
      <c r="E40" s="55" t="s">
        <v>77</v>
      </c>
      <c r="F40" s="54" t="s">
        <v>50</v>
      </c>
      <c r="G40" s="54" t="s">
        <v>51</v>
      </c>
      <c r="H40" s="56" t="s">
        <v>78</v>
      </c>
      <c r="I40" s="57" t="s">
        <v>53</v>
      </c>
      <c r="J40" s="9"/>
      <c r="K40" s="9"/>
      <c r="L40" s="28" t="s">
        <v>853</v>
      </c>
      <c r="M40" s="28">
        <f t="shared" si="0"/>
        <v>53</v>
      </c>
      <c r="N40" s="4">
        <v>28</v>
      </c>
      <c r="O40" s="28">
        <v>1</v>
      </c>
      <c r="P40" s="28">
        <v>24</v>
      </c>
      <c r="Q40" s="4">
        <f t="shared" si="3"/>
        <v>0</v>
      </c>
      <c r="R40" s="9" t="s">
        <v>43</v>
      </c>
      <c r="S40" s="9" t="s">
        <v>43</v>
      </c>
      <c r="T40" s="9" t="s">
        <v>43</v>
      </c>
      <c r="U40" s="9" t="s">
        <v>43</v>
      </c>
      <c r="V40" s="9" t="s">
        <v>43</v>
      </c>
      <c r="W40" s="9" t="s">
        <v>43</v>
      </c>
      <c r="X40" s="9" t="s">
        <v>43</v>
      </c>
      <c r="Y40" s="9" t="s">
        <v>43</v>
      </c>
      <c r="Z40" s="9" t="s">
        <v>43</v>
      </c>
      <c r="AA40" s="9" t="s">
        <v>43</v>
      </c>
      <c r="AB40" s="9" t="s">
        <v>43</v>
      </c>
      <c r="AC40" s="9" t="s">
        <v>43</v>
      </c>
      <c r="AD40" s="9" t="s">
        <v>43</v>
      </c>
      <c r="AE40" s="9" t="s">
        <v>43</v>
      </c>
      <c r="AF40" s="9" t="s">
        <v>43</v>
      </c>
      <c r="AG40" s="9"/>
      <c r="AH40" s="4"/>
      <c r="AI40" s="9" t="s">
        <v>43</v>
      </c>
      <c r="AJ40" s="9" t="s">
        <v>37</v>
      </c>
      <c r="AK40" s="9" t="s">
        <v>37</v>
      </c>
      <c r="AL40" s="9" t="s">
        <v>44</v>
      </c>
      <c r="AM40" s="9" t="s">
        <v>45</v>
      </c>
      <c r="AN40" s="9" t="s">
        <v>37</v>
      </c>
      <c r="AO40" s="9" t="s">
        <v>37</v>
      </c>
      <c r="AP40" s="28" t="s">
        <v>46</v>
      </c>
      <c r="AQ40" s="9" t="s">
        <v>37</v>
      </c>
      <c r="AR40" s="9" t="s">
        <v>37</v>
      </c>
      <c r="AS40" s="9" t="s">
        <v>37</v>
      </c>
      <c r="AT40" s="29" t="str">
        <f t="shared" si="1"/>
        <v>王海东（填报表链接）</v>
      </c>
      <c r="AU40" s="29" t="str">
        <f t="shared" si="2"/>
        <v>王海东（填报表链接）</v>
      </c>
    </row>
    <row r="41" spans="1:59" s="53" customFormat="1" ht="20.100000000000001" customHeight="1">
      <c r="A41" s="54" t="s">
        <v>35</v>
      </c>
      <c r="B41" s="10" t="s">
        <v>47</v>
      </c>
      <c r="C41" s="54" t="s">
        <v>37</v>
      </c>
      <c r="D41" s="54" t="s">
        <v>79</v>
      </c>
      <c r="E41" s="55" t="s">
        <v>80</v>
      </c>
      <c r="F41" s="54" t="s">
        <v>50</v>
      </c>
      <c r="G41" s="54" t="s">
        <v>51</v>
      </c>
      <c r="H41" s="56" t="s">
        <v>81</v>
      </c>
      <c r="I41" s="57" t="s">
        <v>53</v>
      </c>
      <c r="J41" s="9"/>
      <c r="K41" s="9"/>
      <c r="L41" s="28" t="s">
        <v>853</v>
      </c>
      <c r="M41" s="28">
        <f t="shared" si="0"/>
        <v>55</v>
      </c>
      <c r="N41" s="4">
        <v>24</v>
      </c>
      <c r="O41" s="28">
        <v>0</v>
      </c>
      <c r="P41" s="28">
        <v>30</v>
      </c>
      <c r="Q41" s="4">
        <f t="shared" si="3"/>
        <v>1</v>
      </c>
      <c r="R41" s="9" t="s">
        <v>43</v>
      </c>
      <c r="S41" s="9" t="s">
        <v>43</v>
      </c>
      <c r="T41" s="9">
        <v>1</v>
      </c>
      <c r="U41" s="9" t="s">
        <v>43</v>
      </c>
      <c r="V41" s="9" t="s">
        <v>43</v>
      </c>
      <c r="W41" s="9"/>
      <c r="X41" s="9"/>
      <c r="Y41" s="9" t="s">
        <v>43</v>
      </c>
      <c r="Z41" s="9" t="s">
        <v>43</v>
      </c>
      <c r="AA41" s="9" t="s">
        <v>43</v>
      </c>
      <c r="AB41" s="9" t="s">
        <v>43</v>
      </c>
      <c r="AC41" s="9" t="s">
        <v>43</v>
      </c>
      <c r="AD41" s="9" t="s">
        <v>43</v>
      </c>
      <c r="AE41" s="9" t="s">
        <v>43</v>
      </c>
      <c r="AF41" s="9" t="s">
        <v>43</v>
      </c>
      <c r="AG41" s="9"/>
      <c r="AH41" s="4"/>
      <c r="AI41" s="9" t="s">
        <v>43</v>
      </c>
      <c r="AJ41" s="9" t="s">
        <v>37</v>
      </c>
      <c r="AK41" s="9" t="s">
        <v>37</v>
      </c>
      <c r="AL41" s="9" t="s">
        <v>57</v>
      </c>
      <c r="AM41" s="9" t="s">
        <v>45</v>
      </c>
      <c r="AN41" s="9" t="s">
        <v>37</v>
      </c>
      <c r="AO41" s="9" t="s">
        <v>37</v>
      </c>
      <c r="AP41" s="28" t="s">
        <v>46</v>
      </c>
      <c r="AQ41" s="9" t="s">
        <v>37</v>
      </c>
      <c r="AR41" s="9" t="s">
        <v>37</v>
      </c>
      <c r="AS41" s="9" t="s">
        <v>37</v>
      </c>
      <c r="AT41" s="29" t="str">
        <f t="shared" si="1"/>
        <v>朱艳芳（填报表链接）</v>
      </c>
      <c r="AU41" s="29" t="str">
        <f t="shared" si="2"/>
        <v>朱艳芳（填报表链接）</v>
      </c>
    </row>
    <row r="42" spans="1:59" s="53" customFormat="1" ht="20.100000000000001" customHeight="1">
      <c r="A42" s="54" t="s">
        <v>35</v>
      </c>
      <c r="B42" s="10" t="s">
        <v>47</v>
      </c>
      <c r="C42" s="54" t="s">
        <v>37</v>
      </c>
      <c r="D42" s="54" t="s">
        <v>82</v>
      </c>
      <c r="E42" s="55" t="s">
        <v>840</v>
      </c>
      <c r="F42" s="54" t="s">
        <v>50</v>
      </c>
      <c r="G42" s="54" t="s">
        <v>51</v>
      </c>
      <c r="H42" s="56" t="s">
        <v>83</v>
      </c>
      <c r="I42" s="57" t="s">
        <v>53</v>
      </c>
      <c r="J42" s="9"/>
      <c r="K42" s="9"/>
      <c r="L42" s="28" t="s">
        <v>853</v>
      </c>
      <c r="M42" s="28">
        <f t="shared" si="0"/>
        <v>41</v>
      </c>
      <c r="N42" s="4">
        <v>24</v>
      </c>
      <c r="O42" s="28">
        <v>0</v>
      </c>
      <c r="P42" s="28">
        <v>17</v>
      </c>
      <c r="Q42" s="4">
        <f t="shared" si="3"/>
        <v>0</v>
      </c>
      <c r="R42" s="9" t="s">
        <v>43</v>
      </c>
      <c r="S42" s="9" t="s">
        <v>43</v>
      </c>
      <c r="T42" s="9" t="s">
        <v>43</v>
      </c>
      <c r="U42" s="9" t="s">
        <v>43</v>
      </c>
      <c r="V42" s="9" t="s">
        <v>43</v>
      </c>
      <c r="W42" s="9" t="s">
        <v>43</v>
      </c>
      <c r="X42" s="9" t="s">
        <v>43</v>
      </c>
      <c r="Y42" s="9" t="s">
        <v>43</v>
      </c>
      <c r="Z42" s="9" t="s">
        <v>43</v>
      </c>
      <c r="AA42" s="9" t="s">
        <v>43</v>
      </c>
      <c r="AB42" s="9" t="s">
        <v>43</v>
      </c>
      <c r="AC42" s="9" t="s">
        <v>43</v>
      </c>
      <c r="AD42" s="9" t="s">
        <v>43</v>
      </c>
      <c r="AE42" s="9" t="s">
        <v>43</v>
      </c>
      <c r="AF42" s="9" t="s">
        <v>43</v>
      </c>
      <c r="AG42" s="9"/>
      <c r="AH42" s="4"/>
      <c r="AI42" s="9" t="s">
        <v>43</v>
      </c>
      <c r="AJ42" s="9" t="s">
        <v>37</v>
      </c>
      <c r="AK42" s="9" t="s">
        <v>37</v>
      </c>
      <c r="AL42" s="9" t="s">
        <v>44</v>
      </c>
      <c r="AM42" s="9" t="s">
        <v>45</v>
      </c>
      <c r="AN42" s="9" t="s">
        <v>37</v>
      </c>
      <c r="AO42" s="9" t="s">
        <v>37</v>
      </c>
      <c r="AP42" s="28" t="s">
        <v>46</v>
      </c>
      <c r="AQ42" s="9" t="s">
        <v>37</v>
      </c>
      <c r="AR42" s="9" t="s">
        <v>37</v>
      </c>
      <c r="AS42" s="9" t="s">
        <v>37</v>
      </c>
      <c r="AT42" s="29" t="str">
        <f t="shared" si="1"/>
        <v>陈永前（填报表链接）</v>
      </c>
      <c r="AU42" s="29" t="str">
        <f t="shared" si="2"/>
        <v>陈永前（填报表链接）</v>
      </c>
    </row>
    <row r="43" spans="1:59" s="14" customFormat="1" ht="20.25" customHeight="1">
      <c r="A43" s="54" t="s">
        <v>35</v>
      </c>
      <c r="B43" s="10" t="s">
        <v>47</v>
      </c>
      <c r="C43" s="54" t="s">
        <v>37</v>
      </c>
      <c r="D43" s="54" t="s">
        <v>84</v>
      </c>
      <c r="E43" s="55" t="s">
        <v>879</v>
      </c>
      <c r="F43" s="54" t="s">
        <v>50</v>
      </c>
      <c r="G43" s="54" t="s">
        <v>51</v>
      </c>
      <c r="H43" s="56" t="s">
        <v>85</v>
      </c>
      <c r="I43" s="57" t="s">
        <v>53</v>
      </c>
      <c r="J43" s="9"/>
      <c r="K43" s="9"/>
      <c r="L43" s="28" t="s">
        <v>853</v>
      </c>
      <c r="M43" s="28">
        <f t="shared" si="0"/>
        <v>59</v>
      </c>
      <c r="N43" s="4">
        <v>28</v>
      </c>
      <c r="O43" s="28">
        <v>0</v>
      </c>
      <c r="P43" s="28">
        <v>13</v>
      </c>
      <c r="Q43" s="4">
        <f t="shared" si="3"/>
        <v>18</v>
      </c>
      <c r="R43" s="9" t="s">
        <v>43</v>
      </c>
      <c r="S43" s="9" t="s">
        <v>43</v>
      </c>
      <c r="T43" s="9" t="s">
        <v>43</v>
      </c>
      <c r="U43" s="9" t="s">
        <v>43</v>
      </c>
      <c r="V43" s="9" t="s">
        <v>43</v>
      </c>
      <c r="W43" s="9" t="s">
        <v>43</v>
      </c>
      <c r="X43" s="9" t="s">
        <v>43</v>
      </c>
      <c r="Y43" s="9" t="s">
        <v>43</v>
      </c>
      <c r="Z43" s="9" t="s">
        <v>43</v>
      </c>
      <c r="AA43" s="9" t="s">
        <v>43</v>
      </c>
      <c r="AB43" s="9" t="s">
        <v>43</v>
      </c>
      <c r="AC43" s="9" t="s">
        <v>43</v>
      </c>
      <c r="AD43" s="9">
        <v>18</v>
      </c>
      <c r="AE43" s="9" t="s">
        <v>43</v>
      </c>
      <c r="AF43" s="9" t="s">
        <v>43</v>
      </c>
      <c r="AG43" s="9"/>
      <c r="AH43" s="4"/>
      <c r="AI43" s="9" t="s">
        <v>43</v>
      </c>
      <c r="AJ43" s="9" t="s">
        <v>37</v>
      </c>
      <c r="AK43" s="9" t="s">
        <v>37</v>
      </c>
      <c r="AL43" s="9">
        <v>0</v>
      </c>
      <c r="AM43" s="9" t="s">
        <v>45</v>
      </c>
      <c r="AN43" s="9" t="s">
        <v>37</v>
      </c>
      <c r="AO43" s="9" t="s">
        <v>37</v>
      </c>
      <c r="AP43" s="28" t="s">
        <v>46</v>
      </c>
      <c r="AQ43" s="9" t="s">
        <v>37</v>
      </c>
      <c r="AR43" s="9" t="s">
        <v>37</v>
      </c>
      <c r="AS43" s="9" t="s">
        <v>37</v>
      </c>
      <c r="AT43" s="29" t="str">
        <f t="shared" si="1"/>
        <v>杨静（填报表链接）</v>
      </c>
      <c r="AU43" s="29" t="str">
        <f t="shared" si="2"/>
        <v>杨静（填报表链接）</v>
      </c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</row>
    <row r="44" spans="1:59" s="14" customFormat="1" ht="20.100000000000001" customHeight="1">
      <c r="A44" s="54" t="s">
        <v>35</v>
      </c>
      <c r="B44" s="10" t="s">
        <v>47</v>
      </c>
      <c r="C44" s="54" t="s">
        <v>37</v>
      </c>
      <c r="D44" s="54" t="s">
        <v>86</v>
      </c>
      <c r="E44" s="55" t="s">
        <v>87</v>
      </c>
      <c r="F44" s="54" t="s">
        <v>72</v>
      </c>
      <c r="G44" s="54" t="s">
        <v>51</v>
      </c>
      <c r="H44" s="56" t="s">
        <v>88</v>
      </c>
      <c r="I44" s="57" t="s">
        <v>53</v>
      </c>
      <c r="J44" s="9"/>
      <c r="K44" s="9"/>
      <c r="L44" s="9" t="s">
        <v>920</v>
      </c>
      <c r="M44" s="28">
        <f t="shared" si="0"/>
        <v>89.75</v>
      </c>
      <c r="N44" s="4">
        <v>0</v>
      </c>
      <c r="O44" s="28">
        <v>87</v>
      </c>
      <c r="P44" s="28">
        <v>0</v>
      </c>
      <c r="Q44" s="4">
        <f t="shared" si="3"/>
        <v>2.75</v>
      </c>
      <c r="R44" s="9" t="s">
        <v>43</v>
      </c>
      <c r="S44" s="9" t="s">
        <v>43</v>
      </c>
      <c r="T44" s="9">
        <v>2.75</v>
      </c>
      <c r="U44" s="9" t="s">
        <v>43</v>
      </c>
      <c r="V44" s="9" t="s">
        <v>43</v>
      </c>
      <c r="W44" s="9" t="s">
        <v>43</v>
      </c>
      <c r="X44" s="9" t="s">
        <v>43</v>
      </c>
      <c r="Y44" s="9" t="s">
        <v>43</v>
      </c>
      <c r="Z44" s="9" t="s">
        <v>43</v>
      </c>
      <c r="AA44" s="9" t="s">
        <v>43</v>
      </c>
      <c r="AB44" s="9" t="s">
        <v>43</v>
      </c>
      <c r="AC44" s="9" t="s">
        <v>43</v>
      </c>
      <c r="AD44" s="9" t="s">
        <v>43</v>
      </c>
      <c r="AE44" s="9" t="s">
        <v>43</v>
      </c>
      <c r="AF44" s="9" t="s">
        <v>43</v>
      </c>
      <c r="AG44" s="9"/>
      <c r="AH44" s="4"/>
      <c r="AI44" s="9" t="s">
        <v>43</v>
      </c>
      <c r="AJ44" s="9" t="s">
        <v>37</v>
      </c>
      <c r="AK44" s="9" t="s">
        <v>37</v>
      </c>
      <c r="AL44" s="9" t="s">
        <v>57</v>
      </c>
      <c r="AM44" s="9" t="s">
        <v>45</v>
      </c>
      <c r="AN44" s="9" t="s">
        <v>37</v>
      </c>
      <c r="AO44" s="9" t="s">
        <v>37</v>
      </c>
      <c r="AP44" s="28" t="s">
        <v>46</v>
      </c>
      <c r="AQ44" s="9" t="s">
        <v>37</v>
      </c>
      <c r="AR44" s="9" t="s">
        <v>37</v>
      </c>
      <c r="AS44" s="9" t="s">
        <v>37</v>
      </c>
      <c r="AT44" s="29" t="str">
        <f t="shared" si="1"/>
        <v>王静（填报表链接）</v>
      </c>
      <c r="AU44" s="29" t="str">
        <f t="shared" si="2"/>
        <v>王静（填报表链接）</v>
      </c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</row>
    <row r="45" spans="1:59" s="53" customFormat="1" ht="20.100000000000001" customHeight="1">
      <c r="A45" s="54" t="s">
        <v>35</v>
      </c>
      <c r="B45" s="10" t="s">
        <v>47</v>
      </c>
      <c r="C45" s="54" t="s">
        <v>37</v>
      </c>
      <c r="D45" s="54" t="s">
        <v>89</v>
      </c>
      <c r="E45" s="55" t="s">
        <v>90</v>
      </c>
      <c r="F45" s="54" t="s">
        <v>50</v>
      </c>
      <c r="G45" s="54" t="s">
        <v>51</v>
      </c>
      <c r="H45" s="56" t="s">
        <v>91</v>
      </c>
      <c r="I45" s="57" t="s">
        <v>53</v>
      </c>
      <c r="J45" s="9"/>
      <c r="K45" s="9"/>
      <c r="L45" s="28" t="s">
        <v>853</v>
      </c>
      <c r="M45" s="28">
        <f t="shared" si="0"/>
        <v>53</v>
      </c>
      <c r="N45" s="4">
        <v>12</v>
      </c>
      <c r="O45" s="28">
        <v>1</v>
      </c>
      <c r="P45" s="28">
        <v>39</v>
      </c>
      <c r="Q45" s="4">
        <f t="shared" si="3"/>
        <v>1</v>
      </c>
      <c r="R45" s="9" t="s">
        <v>43</v>
      </c>
      <c r="S45" s="9" t="s">
        <v>43</v>
      </c>
      <c r="T45" s="9">
        <v>1</v>
      </c>
      <c r="U45" s="9" t="s">
        <v>43</v>
      </c>
      <c r="V45" s="9" t="s">
        <v>43</v>
      </c>
      <c r="W45" s="9" t="s">
        <v>43</v>
      </c>
      <c r="X45" s="9" t="s">
        <v>43</v>
      </c>
      <c r="Y45" s="9" t="s">
        <v>43</v>
      </c>
      <c r="Z45" s="9" t="s">
        <v>43</v>
      </c>
      <c r="AA45" s="9" t="s">
        <v>43</v>
      </c>
      <c r="AB45" s="9" t="s">
        <v>43</v>
      </c>
      <c r="AC45" s="9" t="s">
        <v>43</v>
      </c>
      <c r="AD45" s="9" t="s">
        <v>43</v>
      </c>
      <c r="AE45" s="9" t="s">
        <v>43</v>
      </c>
      <c r="AF45" s="9" t="s">
        <v>43</v>
      </c>
      <c r="AG45" s="9"/>
      <c r="AH45" s="4"/>
      <c r="AI45" s="9" t="s">
        <v>43</v>
      </c>
      <c r="AJ45" s="9" t="s">
        <v>37</v>
      </c>
      <c r="AK45" s="9" t="s">
        <v>37</v>
      </c>
      <c r="AL45" s="9" t="s">
        <v>57</v>
      </c>
      <c r="AM45" s="9" t="s">
        <v>45</v>
      </c>
      <c r="AN45" s="9" t="s">
        <v>37</v>
      </c>
      <c r="AO45" s="9" t="s">
        <v>37</v>
      </c>
      <c r="AP45" s="28" t="s">
        <v>46</v>
      </c>
      <c r="AQ45" s="9" t="s">
        <v>37</v>
      </c>
      <c r="AR45" s="9" t="s">
        <v>37</v>
      </c>
      <c r="AS45" s="9" t="s">
        <v>37</v>
      </c>
      <c r="AT45" s="29" t="str">
        <f t="shared" si="1"/>
        <v>唐玉英（填报表链接）</v>
      </c>
      <c r="AU45" s="29" t="str">
        <f t="shared" si="2"/>
        <v>唐玉英（填报表链接）</v>
      </c>
    </row>
    <row r="46" spans="1:59" s="14" customFormat="1" ht="20.100000000000001" customHeight="1">
      <c r="A46" s="54" t="s">
        <v>35</v>
      </c>
      <c r="B46" s="10" t="s">
        <v>47</v>
      </c>
      <c r="C46" s="54" t="s">
        <v>37</v>
      </c>
      <c r="D46" s="54" t="s">
        <v>92</v>
      </c>
      <c r="E46" s="55" t="s">
        <v>93</v>
      </c>
      <c r="F46" s="54" t="s">
        <v>50</v>
      </c>
      <c r="G46" s="54" t="s">
        <v>51</v>
      </c>
      <c r="H46" s="56" t="s">
        <v>94</v>
      </c>
      <c r="I46" s="57" t="s">
        <v>53</v>
      </c>
      <c r="J46" s="9"/>
      <c r="K46" s="9"/>
      <c r="L46" s="17" t="s">
        <v>921</v>
      </c>
      <c r="M46" s="28">
        <f t="shared" si="0"/>
        <v>38.5</v>
      </c>
      <c r="N46" s="4">
        <v>6</v>
      </c>
      <c r="O46" s="28">
        <v>1.5</v>
      </c>
      <c r="P46" s="28">
        <v>30</v>
      </c>
      <c r="Q46" s="4">
        <f t="shared" si="3"/>
        <v>1</v>
      </c>
      <c r="R46" s="9" t="s">
        <v>43</v>
      </c>
      <c r="S46" s="9" t="s">
        <v>43</v>
      </c>
      <c r="T46" s="9">
        <v>1</v>
      </c>
      <c r="U46" s="9" t="s">
        <v>43</v>
      </c>
      <c r="V46" s="9" t="s">
        <v>43</v>
      </c>
      <c r="W46" s="9" t="s">
        <v>43</v>
      </c>
      <c r="X46" s="9" t="s">
        <v>43</v>
      </c>
      <c r="Y46" s="9" t="s">
        <v>43</v>
      </c>
      <c r="Z46" s="9" t="s">
        <v>43</v>
      </c>
      <c r="AA46" s="9" t="s">
        <v>43</v>
      </c>
      <c r="AB46" s="9" t="s">
        <v>43</v>
      </c>
      <c r="AC46" s="9" t="s">
        <v>43</v>
      </c>
      <c r="AD46" s="9" t="s">
        <v>43</v>
      </c>
      <c r="AE46" s="9" t="s">
        <v>43</v>
      </c>
      <c r="AF46" s="9" t="s">
        <v>43</v>
      </c>
      <c r="AG46" s="9"/>
      <c r="AH46" s="4"/>
      <c r="AI46" s="9" t="s">
        <v>43</v>
      </c>
      <c r="AJ46" s="9" t="s">
        <v>37</v>
      </c>
      <c r="AK46" s="9" t="s">
        <v>37</v>
      </c>
      <c r="AL46" s="9" t="s">
        <v>44</v>
      </c>
      <c r="AM46" s="9" t="s">
        <v>45</v>
      </c>
      <c r="AN46" s="9" t="s">
        <v>45</v>
      </c>
      <c r="AO46" s="9" t="s">
        <v>37</v>
      </c>
      <c r="AP46" s="28" t="s">
        <v>46</v>
      </c>
      <c r="AQ46" s="9" t="s">
        <v>37</v>
      </c>
      <c r="AR46" s="9" t="s">
        <v>37</v>
      </c>
      <c r="AS46" s="9" t="s">
        <v>37</v>
      </c>
      <c r="AT46" s="29" t="str">
        <f t="shared" si="1"/>
        <v>李斌德（填报表链接）</v>
      </c>
      <c r="AU46" s="29" t="str">
        <f t="shared" si="2"/>
        <v>李斌德（填报表链接）</v>
      </c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</row>
    <row r="47" spans="1:59" s="53" customFormat="1" ht="20.100000000000001" customHeight="1">
      <c r="A47" s="54" t="s">
        <v>35</v>
      </c>
      <c r="B47" s="10" t="s">
        <v>47</v>
      </c>
      <c r="C47" s="54" t="s">
        <v>37</v>
      </c>
      <c r="D47" s="54" t="s">
        <v>95</v>
      </c>
      <c r="E47" s="55" t="s">
        <v>96</v>
      </c>
      <c r="F47" s="54" t="s">
        <v>50</v>
      </c>
      <c r="G47" s="54" t="s">
        <v>51</v>
      </c>
      <c r="H47" s="56" t="s">
        <v>97</v>
      </c>
      <c r="I47" s="57" t="s">
        <v>53</v>
      </c>
      <c r="J47" s="9"/>
      <c r="K47" s="9"/>
      <c r="L47" s="9" t="s">
        <v>920</v>
      </c>
      <c r="M47" s="28">
        <f t="shared" si="0"/>
        <v>66</v>
      </c>
      <c r="N47" s="4">
        <v>16</v>
      </c>
      <c r="O47" s="28">
        <v>18</v>
      </c>
      <c r="P47" s="28">
        <v>10</v>
      </c>
      <c r="Q47" s="4">
        <f t="shared" si="3"/>
        <v>22</v>
      </c>
      <c r="R47" s="9" t="s">
        <v>43</v>
      </c>
      <c r="S47" s="9" t="s">
        <v>43</v>
      </c>
      <c r="T47" s="9">
        <v>2</v>
      </c>
      <c r="U47" s="9" t="s">
        <v>43</v>
      </c>
      <c r="V47" s="9" t="s">
        <v>43</v>
      </c>
      <c r="W47" s="9" t="s">
        <v>43</v>
      </c>
      <c r="X47" s="9" t="s">
        <v>43</v>
      </c>
      <c r="Y47" s="9" t="s">
        <v>43</v>
      </c>
      <c r="Z47" s="9" t="s">
        <v>43</v>
      </c>
      <c r="AA47" s="9"/>
      <c r="AB47" s="9" t="s">
        <v>43</v>
      </c>
      <c r="AC47" s="9" t="s">
        <v>43</v>
      </c>
      <c r="AD47" s="9" t="s">
        <v>43</v>
      </c>
      <c r="AE47" s="9" t="s">
        <v>43</v>
      </c>
      <c r="AF47" s="9">
        <v>20</v>
      </c>
      <c r="AG47" s="9"/>
      <c r="AH47" s="4"/>
      <c r="AI47" s="9" t="s">
        <v>43</v>
      </c>
      <c r="AJ47" s="9" t="s">
        <v>37</v>
      </c>
      <c r="AK47" s="9" t="s">
        <v>37</v>
      </c>
      <c r="AL47" s="9" t="s">
        <v>44</v>
      </c>
      <c r="AM47" s="9" t="s">
        <v>45</v>
      </c>
      <c r="AN47" s="9" t="s">
        <v>37</v>
      </c>
      <c r="AO47" s="9" t="s">
        <v>37</v>
      </c>
      <c r="AP47" s="28" t="s">
        <v>46</v>
      </c>
      <c r="AQ47" s="9" t="s">
        <v>37</v>
      </c>
      <c r="AR47" s="9" t="s">
        <v>37</v>
      </c>
      <c r="AS47" s="9" t="s">
        <v>37</v>
      </c>
      <c r="AT47" s="29" t="str">
        <f t="shared" si="1"/>
        <v>刘亚红（填报表链接）</v>
      </c>
      <c r="AU47" s="29" t="str">
        <f t="shared" si="2"/>
        <v>刘亚红（填报表链接）</v>
      </c>
    </row>
    <row r="48" spans="1:59" s="53" customFormat="1" ht="20.100000000000001" customHeight="1">
      <c r="A48" s="54" t="s">
        <v>35</v>
      </c>
      <c r="B48" s="10" t="s">
        <v>47</v>
      </c>
      <c r="C48" s="54" t="s">
        <v>37</v>
      </c>
      <c r="D48" s="54" t="s">
        <v>98</v>
      </c>
      <c r="E48" s="55" t="s">
        <v>99</v>
      </c>
      <c r="F48" s="54" t="s">
        <v>50</v>
      </c>
      <c r="G48" s="54" t="s">
        <v>51</v>
      </c>
      <c r="H48" s="56" t="s">
        <v>100</v>
      </c>
      <c r="I48" s="57" t="s">
        <v>53</v>
      </c>
      <c r="J48" s="9"/>
      <c r="K48" s="9"/>
      <c r="L48" s="17" t="s">
        <v>921</v>
      </c>
      <c r="M48" s="28">
        <f t="shared" si="0"/>
        <v>38</v>
      </c>
      <c r="N48" s="4">
        <v>0</v>
      </c>
      <c r="O48" s="28">
        <v>19</v>
      </c>
      <c r="P48" s="28">
        <v>19</v>
      </c>
      <c r="Q48" s="4">
        <f t="shared" si="3"/>
        <v>0</v>
      </c>
      <c r="R48" s="9" t="s">
        <v>43</v>
      </c>
      <c r="S48" s="9" t="s">
        <v>43</v>
      </c>
      <c r="T48" s="9" t="s">
        <v>43</v>
      </c>
      <c r="U48" s="9" t="s">
        <v>43</v>
      </c>
      <c r="V48" s="9" t="s">
        <v>43</v>
      </c>
      <c r="W48" s="9" t="s">
        <v>43</v>
      </c>
      <c r="X48" s="9" t="s">
        <v>43</v>
      </c>
      <c r="Y48" s="9" t="s">
        <v>43</v>
      </c>
      <c r="Z48" s="9" t="s">
        <v>43</v>
      </c>
      <c r="AA48" s="9" t="s">
        <v>43</v>
      </c>
      <c r="AB48" s="9" t="s">
        <v>43</v>
      </c>
      <c r="AC48" s="9" t="s">
        <v>43</v>
      </c>
      <c r="AD48" s="9" t="s">
        <v>43</v>
      </c>
      <c r="AE48" s="9" t="s">
        <v>43</v>
      </c>
      <c r="AF48" s="9" t="s">
        <v>43</v>
      </c>
      <c r="AG48" s="9"/>
      <c r="AH48" s="4"/>
      <c r="AI48" s="9" t="s">
        <v>43</v>
      </c>
      <c r="AJ48" s="9" t="s">
        <v>37</v>
      </c>
      <c r="AK48" s="9" t="s">
        <v>37</v>
      </c>
      <c r="AL48" s="9" t="s">
        <v>57</v>
      </c>
      <c r="AM48" s="9" t="s">
        <v>45</v>
      </c>
      <c r="AN48" s="9" t="s">
        <v>37</v>
      </c>
      <c r="AO48" s="9" t="s">
        <v>37</v>
      </c>
      <c r="AP48" s="28" t="s">
        <v>46</v>
      </c>
      <c r="AQ48" s="9" t="s">
        <v>37</v>
      </c>
      <c r="AR48" s="9" t="s">
        <v>37</v>
      </c>
      <c r="AS48" s="9" t="s">
        <v>37</v>
      </c>
      <c r="AT48" s="29" t="str">
        <f t="shared" si="1"/>
        <v>张娟丽（填报表链接）</v>
      </c>
      <c r="AU48" s="29" t="str">
        <f t="shared" si="2"/>
        <v>张娟丽（填报表链接）</v>
      </c>
    </row>
    <row r="49" spans="1:59" s="53" customFormat="1" ht="20.100000000000001" customHeight="1">
      <c r="A49" s="54" t="s">
        <v>35</v>
      </c>
      <c r="B49" s="10" t="s">
        <v>47</v>
      </c>
      <c r="C49" s="54" t="s">
        <v>37</v>
      </c>
      <c r="D49" s="54" t="s">
        <v>101</v>
      </c>
      <c r="E49" s="55" t="s">
        <v>102</v>
      </c>
      <c r="F49" s="54" t="s">
        <v>50</v>
      </c>
      <c r="G49" s="54" t="s">
        <v>51</v>
      </c>
      <c r="H49" s="56" t="s">
        <v>103</v>
      </c>
      <c r="I49" s="57" t="s">
        <v>53</v>
      </c>
      <c r="J49" s="9"/>
      <c r="K49" s="9"/>
      <c r="L49" s="17" t="s">
        <v>921</v>
      </c>
      <c r="M49" s="28">
        <f t="shared" si="0"/>
        <v>38.5</v>
      </c>
      <c r="N49" s="4">
        <v>6</v>
      </c>
      <c r="O49" s="28">
        <v>1.5</v>
      </c>
      <c r="P49" s="28">
        <v>30</v>
      </c>
      <c r="Q49" s="4">
        <f t="shared" si="3"/>
        <v>1</v>
      </c>
      <c r="R49" s="9" t="s">
        <v>43</v>
      </c>
      <c r="S49" s="9" t="s">
        <v>43</v>
      </c>
      <c r="T49" s="9">
        <v>1</v>
      </c>
      <c r="U49" s="9" t="s">
        <v>43</v>
      </c>
      <c r="V49" s="9" t="s">
        <v>43</v>
      </c>
      <c r="W49" s="9" t="s">
        <v>43</v>
      </c>
      <c r="X49" s="9" t="s">
        <v>43</v>
      </c>
      <c r="Y49" s="9" t="s">
        <v>43</v>
      </c>
      <c r="Z49" s="9" t="s">
        <v>43</v>
      </c>
      <c r="AA49" s="9" t="s">
        <v>43</v>
      </c>
      <c r="AB49" s="9" t="s">
        <v>43</v>
      </c>
      <c r="AC49" s="9" t="s">
        <v>43</v>
      </c>
      <c r="AD49" s="9" t="s">
        <v>43</v>
      </c>
      <c r="AE49" s="9" t="s">
        <v>43</v>
      </c>
      <c r="AF49" s="9" t="s">
        <v>43</v>
      </c>
      <c r="AG49" s="9"/>
      <c r="AH49" s="4"/>
      <c r="AI49" s="9" t="s">
        <v>43</v>
      </c>
      <c r="AJ49" s="9" t="s">
        <v>37</v>
      </c>
      <c r="AK49" s="9" t="s">
        <v>37</v>
      </c>
      <c r="AL49" s="9" t="s">
        <v>57</v>
      </c>
      <c r="AM49" s="9" t="s">
        <v>45</v>
      </c>
      <c r="AN49" s="9" t="s">
        <v>37</v>
      </c>
      <c r="AO49" s="9" t="s">
        <v>37</v>
      </c>
      <c r="AP49" s="28" t="s">
        <v>46</v>
      </c>
      <c r="AQ49" s="9" t="s">
        <v>37</v>
      </c>
      <c r="AR49" s="9" t="s">
        <v>37</v>
      </c>
      <c r="AS49" s="9" t="s">
        <v>37</v>
      </c>
      <c r="AT49" s="29" t="str">
        <f t="shared" si="1"/>
        <v>李刚（填报表链接）</v>
      </c>
      <c r="AU49" s="29" t="str">
        <f t="shared" si="2"/>
        <v>李刚（填报表链接）</v>
      </c>
    </row>
    <row r="50" spans="1:59" s="53" customFormat="1" ht="20.100000000000001" customHeight="1">
      <c r="A50" s="54" t="s">
        <v>35</v>
      </c>
      <c r="B50" s="10" t="s">
        <v>47</v>
      </c>
      <c r="C50" s="54" t="s">
        <v>37</v>
      </c>
      <c r="D50" s="54" t="s">
        <v>104</v>
      </c>
      <c r="E50" s="55" t="s">
        <v>105</v>
      </c>
      <c r="F50" s="54" t="s">
        <v>106</v>
      </c>
      <c r="G50" s="54" t="s">
        <v>51</v>
      </c>
      <c r="H50" s="56" t="s">
        <v>107</v>
      </c>
      <c r="I50" s="57" t="s">
        <v>53</v>
      </c>
      <c r="J50" s="9"/>
      <c r="K50" s="9"/>
      <c r="L50" s="17" t="s">
        <v>921</v>
      </c>
      <c r="M50" s="28">
        <f t="shared" si="0"/>
        <v>43.5</v>
      </c>
      <c r="N50" s="4">
        <v>6</v>
      </c>
      <c r="O50" s="28">
        <v>1.5</v>
      </c>
      <c r="P50" s="28">
        <v>35</v>
      </c>
      <c r="Q50" s="4">
        <f t="shared" si="3"/>
        <v>1</v>
      </c>
      <c r="R50" s="9" t="s">
        <v>43</v>
      </c>
      <c r="S50" s="9" t="s">
        <v>43</v>
      </c>
      <c r="T50" s="9">
        <v>1</v>
      </c>
      <c r="U50" s="9" t="s">
        <v>43</v>
      </c>
      <c r="V50" s="9" t="s">
        <v>43</v>
      </c>
      <c r="W50" s="9" t="s">
        <v>43</v>
      </c>
      <c r="X50" s="9" t="s">
        <v>43</v>
      </c>
      <c r="Y50" s="9" t="s">
        <v>43</v>
      </c>
      <c r="Z50" s="9" t="s">
        <v>43</v>
      </c>
      <c r="AA50" s="9" t="s">
        <v>43</v>
      </c>
      <c r="AB50" s="9" t="s">
        <v>43</v>
      </c>
      <c r="AC50" s="9" t="s">
        <v>43</v>
      </c>
      <c r="AD50" s="9" t="s">
        <v>43</v>
      </c>
      <c r="AE50" s="9" t="s">
        <v>43</v>
      </c>
      <c r="AF50" s="9" t="s">
        <v>43</v>
      </c>
      <c r="AG50" s="9"/>
      <c r="AH50" s="4"/>
      <c r="AI50" s="9" t="s">
        <v>43</v>
      </c>
      <c r="AJ50" s="9" t="s">
        <v>37</v>
      </c>
      <c r="AK50" s="9" t="s">
        <v>37</v>
      </c>
      <c r="AL50" s="9" t="s">
        <v>57</v>
      </c>
      <c r="AM50" s="9" t="s">
        <v>45</v>
      </c>
      <c r="AN50" s="9" t="s">
        <v>37</v>
      </c>
      <c r="AO50" s="9" t="s">
        <v>37</v>
      </c>
      <c r="AP50" s="28" t="s">
        <v>46</v>
      </c>
      <c r="AQ50" s="9" t="s">
        <v>37</v>
      </c>
      <c r="AR50" s="9" t="s">
        <v>37</v>
      </c>
      <c r="AS50" s="9" t="s">
        <v>37</v>
      </c>
      <c r="AT50" s="29" t="str">
        <f t="shared" si="1"/>
        <v>赵成基（填报表链接）</v>
      </c>
      <c r="AU50" s="29" t="str">
        <f t="shared" si="2"/>
        <v>赵成基（填报表链接）</v>
      </c>
    </row>
    <row r="51" spans="1:59" s="53" customFormat="1" ht="20.100000000000001" customHeight="1">
      <c r="A51" s="10" t="s">
        <v>35</v>
      </c>
      <c r="B51" s="10" t="s">
        <v>47</v>
      </c>
      <c r="C51" s="10" t="s">
        <v>37</v>
      </c>
      <c r="D51" s="11" t="s">
        <v>259</v>
      </c>
      <c r="E51" s="11" t="s">
        <v>260</v>
      </c>
      <c r="F51" s="10" t="s">
        <v>39</v>
      </c>
      <c r="G51" s="10" t="s">
        <v>261</v>
      </c>
      <c r="H51" s="1" t="s">
        <v>262</v>
      </c>
      <c r="I51" s="12" t="s">
        <v>56</v>
      </c>
      <c r="J51" s="2"/>
      <c r="K51" s="2"/>
      <c r="L51" s="49" t="s">
        <v>920</v>
      </c>
      <c r="M51" s="28">
        <f t="shared" si="0"/>
        <v>69</v>
      </c>
      <c r="N51" s="4">
        <v>8</v>
      </c>
      <c r="O51" s="4">
        <v>0</v>
      </c>
      <c r="P51" s="4">
        <v>3</v>
      </c>
      <c r="Q51" s="4">
        <f t="shared" si="3"/>
        <v>58</v>
      </c>
      <c r="R51" s="2" t="s">
        <v>43</v>
      </c>
      <c r="S51" s="2">
        <v>8</v>
      </c>
      <c r="T51" s="2" t="s">
        <v>43</v>
      </c>
      <c r="U51" s="2" t="s">
        <v>43</v>
      </c>
      <c r="V51" s="2" t="s">
        <v>43</v>
      </c>
      <c r="W51" s="2" t="s">
        <v>43</v>
      </c>
      <c r="X51" s="2" t="s">
        <v>43</v>
      </c>
      <c r="Y51" s="2" t="s">
        <v>43</v>
      </c>
      <c r="Z51" s="2" t="s">
        <v>43</v>
      </c>
      <c r="AA51" s="2" t="s">
        <v>43</v>
      </c>
      <c r="AB51" s="2" t="s">
        <v>43</v>
      </c>
      <c r="AC51" s="2" t="s">
        <v>43</v>
      </c>
      <c r="AD51" s="2" t="s">
        <v>43</v>
      </c>
      <c r="AE51" s="2">
        <v>50</v>
      </c>
      <c r="AF51" s="2" t="s">
        <v>43</v>
      </c>
      <c r="AG51" s="2"/>
      <c r="AH51" s="4"/>
      <c r="AI51" s="2" t="s">
        <v>43</v>
      </c>
      <c r="AJ51" s="2" t="s">
        <v>37</v>
      </c>
      <c r="AK51" s="2" t="s">
        <v>37</v>
      </c>
      <c r="AL51" s="2" t="s">
        <v>263</v>
      </c>
      <c r="AM51" s="2" t="s">
        <v>45</v>
      </c>
      <c r="AN51" s="2" t="s">
        <v>37</v>
      </c>
      <c r="AO51" s="2" t="s">
        <v>37</v>
      </c>
      <c r="AP51" s="4" t="s">
        <v>46</v>
      </c>
      <c r="AQ51" s="2" t="s">
        <v>37</v>
      </c>
      <c r="AR51" s="2" t="s">
        <v>37</v>
      </c>
      <c r="AS51" s="2" t="s">
        <v>37</v>
      </c>
      <c r="AT51" s="29" t="str">
        <f t="shared" si="1"/>
        <v>焦海胜（填报表链接）</v>
      </c>
      <c r="AU51" s="29" t="str">
        <f t="shared" si="2"/>
        <v>焦海胜（填报表链接）</v>
      </c>
    </row>
    <row r="52" spans="1:59" s="53" customFormat="1" ht="20.100000000000001" customHeight="1">
      <c r="A52" s="10" t="s">
        <v>35</v>
      </c>
      <c r="B52" s="10" t="s">
        <v>47</v>
      </c>
      <c r="C52" s="10" t="s">
        <v>37</v>
      </c>
      <c r="D52" s="11" t="s">
        <v>270</v>
      </c>
      <c r="E52" s="11" t="s">
        <v>271</v>
      </c>
      <c r="F52" s="10" t="s">
        <v>39</v>
      </c>
      <c r="G52" s="10" t="s">
        <v>272</v>
      </c>
      <c r="H52" s="1" t="s">
        <v>273</v>
      </c>
      <c r="I52" s="12" t="s">
        <v>56</v>
      </c>
      <c r="J52" s="2"/>
      <c r="K52" s="2"/>
      <c r="L52" s="49" t="s">
        <v>920</v>
      </c>
      <c r="M52" s="28">
        <f t="shared" si="0"/>
        <v>66</v>
      </c>
      <c r="N52" s="4">
        <v>6</v>
      </c>
      <c r="O52" s="4">
        <v>0</v>
      </c>
      <c r="P52" s="4">
        <v>6</v>
      </c>
      <c r="Q52" s="4">
        <f t="shared" si="3"/>
        <v>54</v>
      </c>
      <c r="R52" s="2" t="s">
        <v>43</v>
      </c>
      <c r="S52" s="2" t="s">
        <v>43</v>
      </c>
      <c r="T52" s="2" t="s">
        <v>43</v>
      </c>
      <c r="U52" s="2" t="s">
        <v>43</v>
      </c>
      <c r="V52" s="2" t="s">
        <v>43</v>
      </c>
      <c r="W52" s="2" t="s">
        <v>43</v>
      </c>
      <c r="X52" s="2" t="s">
        <v>43</v>
      </c>
      <c r="Y52" s="2" t="s">
        <v>43</v>
      </c>
      <c r="Z52" s="2" t="s">
        <v>43</v>
      </c>
      <c r="AA52" s="2" t="s">
        <v>43</v>
      </c>
      <c r="AB52" s="2" t="s">
        <v>43</v>
      </c>
      <c r="AC52" s="2" t="s">
        <v>43</v>
      </c>
      <c r="AD52" s="2">
        <v>4</v>
      </c>
      <c r="AE52" s="2">
        <v>50</v>
      </c>
      <c r="AF52" s="2" t="s">
        <v>43</v>
      </c>
      <c r="AG52" s="2"/>
      <c r="AH52" s="4"/>
      <c r="AI52" s="2">
        <v>100</v>
      </c>
      <c r="AJ52" s="2" t="s">
        <v>37</v>
      </c>
      <c r="AK52" s="2" t="s">
        <v>37</v>
      </c>
      <c r="AL52" s="2" t="s">
        <v>263</v>
      </c>
      <c r="AM52" s="2" t="s">
        <v>45</v>
      </c>
      <c r="AN52" s="2" t="s">
        <v>37</v>
      </c>
      <c r="AO52" s="2" t="s">
        <v>37</v>
      </c>
      <c r="AP52" s="4" t="s">
        <v>46</v>
      </c>
      <c r="AQ52" s="2" t="s">
        <v>37</v>
      </c>
      <c r="AR52" s="2" t="s">
        <v>37</v>
      </c>
      <c r="AS52" s="2" t="s">
        <v>37</v>
      </c>
      <c r="AT52" s="29" t="str">
        <f t="shared" si="1"/>
        <v>王迎斌（填报表链接）</v>
      </c>
      <c r="AU52" s="29" t="str">
        <f t="shared" si="2"/>
        <v>王迎斌（填报表链接）</v>
      </c>
    </row>
    <row r="53" spans="1:59" s="53" customFormat="1" ht="20.100000000000001" customHeight="1">
      <c r="A53" s="10" t="s">
        <v>35</v>
      </c>
      <c r="B53" s="10" t="s">
        <v>47</v>
      </c>
      <c r="C53" s="10" t="s">
        <v>37</v>
      </c>
      <c r="D53" s="11" t="s">
        <v>274</v>
      </c>
      <c r="E53" s="11" t="s">
        <v>275</v>
      </c>
      <c r="F53" s="10" t="s">
        <v>39</v>
      </c>
      <c r="G53" s="10" t="s">
        <v>272</v>
      </c>
      <c r="H53" s="1" t="s">
        <v>276</v>
      </c>
      <c r="I53" s="12" t="s">
        <v>56</v>
      </c>
      <c r="J53" s="2"/>
      <c r="K53" s="2"/>
      <c r="L53" s="17" t="s">
        <v>921</v>
      </c>
      <c r="M53" s="28">
        <f t="shared" si="0"/>
        <v>10</v>
      </c>
      <c r="N53" s="4">
        <v>6</v>
      </c>
      <c r="O53" s="4">
        <v>0</v>
      </c>
      <c r="P53" s="4">
        <v>2</v>
      </c>
      <c r="Q53" s="4">
        <f t="shared" si="3"/>
        <v>2</v>
      </c>
      <c r="R53" s="2" t="s">
        <v>43</v>
      </c>
      <c r="S53" s="2" t="s">
        <v>43</v>
      </c>
      <c r="T53" s="2">
        <v>1</v>
      </c>
      <c r="U53" s="2" t="s">
        <v>43</v>
      </c>
      <c r="V53" s="2" t="s">
        <v>43</v>
      </c>
      <c r="W53" s="2" t="s">
        <v>43</v>
      </c>
      <c r="X53" s="2" t="s">
        <v>43</v>
      </c>
      <c r="Y53" s="2" t="s">
        <v>43</v>
      </c>
      <c r="Z53" s="2" t="s">
        <v>43</v>
      </c>
      <c r="AA53" s="2" t="s">
        <v>43</v>
      </c>
      <c r="AB53" s="2" t="s">
        <v>43</v>
      </c>
      <c r="AC53" s="2" t="s">
        <v>43</v>
      </c>
      <c r="AD53" s="2" t="s">
        <v>43</v>
      </c>
      <c r="AE53" s="2"/>
      <c r="AF53" s="2"/>
      <c r="AG53" s="2"/>
      <c r="AH53" s="4">
        <f>VLOOKUP(H53,[1]二临床!$K$5:$L$29,2,0)</f>
        <v>1</v>
      </c>
      <c r="AI53" s="2" t="s">
        <v>43</v>
      </c>
      <c r="AJ53" s="2" t="s">
        <v>37</v>
      </c>
      <c r="AK53" s="2" t="s">
        <v>37</v>
      </c>
      <c r="AL53" s="2" t="s">
        <v>57</v>
      </c>
      <c r="AM53" s="2" t="s">
        <v>45</v>
      </c>
      <c r="AN53" s="2" t="s">
        <v>37</v>
      </c>
      <c r="AO53" s="2" t="s">
        <v>37</v>
      </c>
      <c r="AP53" s="4" t="s">
        <v>46</v>
      </c>
      <c r="AQ53" s="2" t="s">
        <v>37</v>
      </c>
      <c r="AR53" s="2" t="s">
        <v>37</v>
      </c>
      <c r="AS53" s="2" t="s">
        <v>37</v>
      </c>
      <c r="AT53" s="29" t="str">
        <f t="shared" si="1"/>
        <v>高瑞萍（填报表链接）</v>
      </c>
      <c r="AU53" s="29" t="str">
        <f t="shared" si="2"/>
        <v>高瑞萍（填报表链接）</v>
      </c>
    </row>
    <row r="54" spans="1:59" s="53" customFormat="1" ht="20.100000000000001" customHeight="1">
      <c r="A54" s="54" t="s">
        <v>35</v>
      </c>
      <c r="B54" s="10" t="s">
        <v>47</v>
      </c>
      <c r="C54" s="54" t="s">
        <v>37</v>
      </c>
      <c r="D54" s="54" t="s">
        <v>118</v>
      </c>
      <c r="E54" s="55" t="s">
        <v>119</v>
      </c>
      <c r="F54" s="54" t="s">
        <v>50</v>
      </c>
      <c r="G54" s="54" t="s">
        <v>113</v>
      </c>
      <c r="H54" s="56" t="s">
        <v>120</v>
      </c>
      <c r="I54" s="57" t="s">
        <v>56</v>
      </c>
      <c r="J54" s="9"/>
      <c r="K54" s="9"/>
      <c r="L54" s="28" t="s">
        <v>853</v>
      </c>
      <c r="M54" s="28">
        <f t="shared" si="0"/>
        <v>32</v>
      </c>
      <c r="N54" s="4">
        <v>14</v>
      </c>
      <c r="O54" s="28">
        <v>2</v>
      </c>
      <c r="P54" s="28">
        <v>15</v>
      </c>
      <c r="Q54" s="4">
        <f t="shared" si="3"/>
        <v>1</v>
      </c>
      <c r="R54" s="9" t="s">
        <v>43</v>
      </c>
      <c r="S54" s="9" t="s">
        <v>43</v>
      </c>
      <c r="T54" s="9" t="s">
        <v>43</v>
      </c>
      <c r="U54" s="9" t="s">
        <v>43</v>
      </c>
      <c r="V54" s="9" t="s">
        <v>43</v>
      </c>
      <c r="W54" s="9" t="s">
        <v>43</v>
      </c>
      <c r="X54" s="9" t="s">
        <v>43</v>
      </c>
      <c r="Y54" s="9" t="s">
        <v>43</v>
      </c>
      <c r="Z54" s="9" t="s">
        <v>43</v>
      </c>
      <c r="AA54" s="9" t="s">
        <v>43</v>
      </c>
      <c r="AB54" s="9" t="s">
        <v>43</v>
      </c>
      <c r="AC54" s="9" t="s">
        <v>43</v>
      </c>
      <c r="AD54" s="9" t="s">
        <v>43</v>
      </c>
      <c r="AE54" s="9" t="s">
        <v>43</v>
      </c>
      <c r="AF54" s="9" t="s">
        <v>43</v>
      </c>
      <c r="AG54" s="9"/>
      <c r="AH54" s="4">
        <f>VLOOKUP(H54,[1]二临床!$K$5:$L$29,2,0)</f>
        <v>1</v>
      </c>
      <c r="AI54" s="9" t="s">
        <v>43</v>
      </c>
      <c r="AJ54" s="9" t="s">
        <v>37</v>
      </c>
      <c r="AK54" s="9" t="s">
        <v>37</v>
      </c>
      <c r="AL54" s="9" t="s">
        <v>57</v>
      </c>
      <c r="AM54" s="9" t="s">
        <v>45</v>
      </c>
      <c r="AN54" s="9" t="s">
        <v>37</v>
      </c>
      <c r="AO54" s="9" t="s">
        <v>37</v>
      </c>
      <c r="AP54" s="28" t="s">
        <v>46</v>
      </c>
      <c r="AQ54" s="9" t="s">
        <v>37</v>
      </c>
      <c r="AR54" s="9" t="s">
        <v>37</v>
      </c>
      <c r="AS54" s="9" t="s">
        <v>37</v>
      </c>
      <c r="AT54" s="29" t="str">
        <f t="shared" si="1"/>
        <v>刘晓雯（填报表链接）</v>
      </c>
      <c r="AU54" s="29" t="str">
        <f t="shared" si="2"/>
        <v>刘晓雯（填报表链接）</v>
      </c>
    </row>
    <row r="55" spans="1:59" s="14" customFormat="1" ht="20.100000000000001" customHeight="1">
      <c r="A55" s="10" t="s">
        <v>35</v>
      </c>
      <c r="B55" s="10" t="s">
        <v>47</v>
      </c>
      <c r="C55" s="10" t="s">
        <v>37</v>
      </c>
      <c r="D55" s="11" t="s">
        <v>277</v>
      </c>
      <c r="E55" s="11" t="s">
        <v>278</v>
      </c>
      <c r="F55" s="10" t="s">
        <v>39</v>
      </c>
      <c r="G55" s="10" t="s">
        <v>272</v>
      </c>
      <c r="H55" s="1" t="s">
        <v>279</v>
      </c>
      <c r="I55" s="12" t="s">
        <v>56</v>
      </c>
      <c r="J55" s="2"/>
      <c r="K55" s="2"/>
      <c r="L55" s="17" t="s">
        <v>921</v>
      </c>
      <c r="M55" s="28">
        <f t="shared" si="0"/>
        <v>6</v>
      </c>
      <c r="N55" s="4">
        <v>4</v>
      </c>
      <c r="O55" s="4">
        <v>0</v>
      </c>
      <c r="P55" s="4">
        <v>2</v>
      </c>
      <c r="Q55" s="4">
        <f t="shared" si="3"/>
        <v>0</v>
      </c>
      <c r="R55" s="2" t="s">
        <v>43</v>
      </c>
      <c r="S55" s="2" t="s">
        <v>43</v>
      </c>
      <c r="T55" s="2" t="s">
        <v>43</v>
      </c>
      <c r="U55" s="2" t="s">
        <v>43</v>
      </c>
      <c r="V55" s="2" t="s">
        <v>43</v>
      </c>
      <c r="W55" s="2" t="s">
        <v>43</v>
      </c>
      <c r="X55" s="2" t="s">
        <v>43</v>
      </c>
      <c r="Y55" s="2" t="s">
        <v>43</v>
      </c>
      <c r="Z55" s="2" t="s">
        <v>43</v>
      </c>
      <c r="AA55" s="2" t="s">
        <v>43</v>
      </c>
      <c r="AB55" s="2" t="s">
        <v>43</v>
      </c>
      <c r="AC55" s="2" t="s">
        <v>43</v>
      </c>
      <c r="AD55" s="2" t="s">
        <v>43</v>
      </c>
      <c r="AE55" s="2"/>
      <c r="AF55" s="2" t="s">
        <v>43</v>
      </c>
      <c r="AG55" s="2"/>
      <c r="AH55" s="4"/>
      <c r="AI55" s="2" t="s">
        <v>43</v>
      </c>
      <c r="AJ55" s="2" t="s">
        <v>37</v>
      </c>
      <c r="AK55" s="2" t="s">
        <v>37</v>
      </c>
      <c r="AL55" s="2" t="s">
        <v>57</v>
      </c>
      <c r="AM55" s="2" t="s">
        <v>45</v>
      </c>
      <c r="AN55" s="2" t="s">
        <v>37</v>
      </c>
      <c r="AO55" s="2" t="s">
        <v>37</v>
      </c>
      <c r="AP55" s="4" t="s">
        <v>46</v>
      </c>
      <c r="AQ55" s="2" t="s">
        <v>37</v>
      </c>
      <c r="AR55" s="2" t="s">
        <v>37</v>
      </c>
      <c r="AS55" s="2" t="s">
        <v>37</v>
      </c>
      <c r="AT55" s="29" t="str">
        <f t="shared" si="1"/>
        <v>李涛（填报表链接）</v>
      </c>
      <c r="AU55" s="29" t="str">
        <f t="shared" si="2"/>
        <v>李涛（填报表链接）</v>
      </c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</row>
    <row r="56" spans="1:59" s="14" customFormat="1" ht="20.100000000000001" customHeight="1">
      <c r="A56" s="54" t="s">
        <v>35</v>
      </c>
      <c r="B56" s="10" t="s">
        <v>47</v>
      </c>
      <c r="C56" s="54" t="s">
        <v>37</v>
      </c>
      <c r="D56" s="54">
        <v>2020514</v>
      </c>
      <c r="E56" s="55" t="s">
        <v>123</v>
      </c>
      <c r="F56" s="54" t="s">
        <v>50</v>
      </c>
      <c r="G56" s="54" t="s">
        <v>113</v>
      </c>
      <c r="H56" s="56" t="s">
        <v>124</v>
      </c>
      <c r="I56" s="57" t="s">
        <v>53</v>
      </c>
      <c r="J56" s="9"/>
      <c r="K56" s="9"/>
      <c r="L56" s="9" t="s">
        <v>920</v>
      </c>
      <c r="M56" s="28">
        <f t="shared" si="0"/>
        <v>52.5</v>
      </c>
      <c r="N56" s="4">
        <v>12</v>
      </c>
      <c r="O56" s="28">
        <v>9.5</v>
      </c>
      <c r="P56" s="28">
        <v>20</v>
      </c>
      <c r="Q56" s="4">
        <f t="shared" si="3"/>
        <v>11</v>
      </c>
      <c r="R56" s="9" t="s">
        <v>43</v>
      </c>
      <c r="S56" s="9" t="s">
        <v>43</v>
      </c>
      <c r="T56" s="9">
        <v>1</v>
      </c>
      <c r="U56" s="9" t="s">
        <v>43</v>
      </c>
      <c r="V56" s="9" t="s">
        <v>43</v>
      </c>
      <c r="W56" s="9" t="s">
        <v>43</v>
      </c>
      <c r="X56" s="9" t="s">
        <v>43</v>
      </c>
      <c r="Y56" s="9" t="s">
        <v>43</v>
      </c>
      <c r="Z56" s="9" t="s">
        <v>43</v>
      </c>
      <c r="AA56" s="9" t="s">
        <v>43</v>
      </c>
      <c r="AB56" s="9" t="s">
        <v>43</v>
      </c>
      <c r="AC56" s="9" t="s">
        <v>43</v>
      </c>
      <c r="AD56" s="9" t="s">
        <v>43</v>
      </c>
      <c r="AE56" s="9" t="s">
        <v>43</v>
      </c>
      <c r="AF56" s="9">
        <v>10</v>
      </c>
      <c r="AG56" s="9"/>
      <c r="AH56" s="4"/>
      <c r="AI56" s="9" t="s">
        <v>43</v>
      </c>
      <c r="AJ56" s="9" t="s">
        <v>37</v>
      </c>
      <c r="AK56" s="9" t="s">
        <v>37</v>
      </c>
      <c r="AL56" s="9" t="s">
        <v>57</v>
      </c>
      <c r="AM56" s="9" t="s">
        <v>45</v>
      </c>
      <c r="AN56" s="9" t="s">
        <v>37</v>
      </c>
      <c r="AO56" s="9" t="s">
        <v>37</v>
      </c>
      <c r="AP56" s="28" t="s">
        <v>46</v>
      </c>
      <c r="AQ56" s="9" t="s">
        <v>37</v>
      </c>
      <c r="AR56" s="9" t="s">
        <v>37</v>
      </c>
      <c r="AS56" s="9" t="s">
        <v>37</v>
      </c>
      <c r="AT56" s="29" t="str">
        <f t="shared" si="1"/>
        <v>陈兴健（填报表链接）</v>
      </c>
      <c r="AU56" s="29" t="str">
        <f t="shared" si="2"/>
        <v>陈兴健（填报表链接）</v>
      </c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</row>
    <row r="57" spans="1:59" s="14" customFormat="1" ht="20.100000000000001" customHeight="1">
      <c r="A57" s="54" t="s">
        <v>35</v>
      </c>
      <c r="B57" s="10" t="s">
        <v>47</v>
      </c>
      <c r="C57" s="54" t="s">
        <v>37</v>
      </c>
      <c r="D57" s="54" t="s">
        <v>125</v>
      </c>
      <c r="E57" s="55" t="s">
        <v>126</v>
      </c>
      <c r="F57" s="54" t="s">
        <v>50</v>
      </c>
      <c r="G57" s="54" t="s">
        <v>113</v>
      </c>
      <c r="H57" s="56" t="s">
        <v>127</v>
      </c>
      <c r="I57" s="57" t="s">
        <v>53</v>
      </c>
      <c r="J57" s="9"/>
      <c r="K57" s="9"/>
      <c r="L57" s="28" t="s">
        <v>853</v>
      </c>
      <c r="M57" s="28">
        <f t="shared" si="0"/>
        <v>42.5</v>
      </c>
      <c r="N57" s="4">
        <v>14</v>
      </c>
      <c r="O57" s="28">
        <v>7.5</v>
      </c>
      <c r="P57" s="28">
        <v>21</v>
      </c>
      <c r="Q57" s="4">
        <f t="shared" si="3"/>
        <v>0</v>
      </c>
      <c r="R57" s="9" t="s">
        <v>43</v>
      </c>
      <c r="S57" s="9" t="s">
        <v>43</v>
      </c>
      <c r="T57" s="9" t="s">
        <v>43</v>
      </c>
      <c r="U57" s="9" t="s">
        <v>43</v>
      </c>
      <c r="V57" s="9" t="s">
        <v>43</v>
      </c>
      <c r="W57" s="9" t="s">
        <v>43</v>
      </c>
      <c r="X57" s="9" t="s">
        <v>43</v>
      </c>
      <c r="Y57" s="9" t="s">
        <v>43</v>
      </c>
      <c r="Z57" s="9" t="s">
        <v>43</v>
      </c>
      <c r="AA57" s="9" t="s">
        <v>43</v>
      </c>
      <c r="AB57" s="9" t="s">
        <v>43</v>
      </c>
      <c r="AC57" s="9" t="s">
        <v>43</v>
      </c>
      <c r="AD57" s="9" t="s">
        <v>43</v>
      </c>
      <c r="AE57" s="9" t="s">
        <v>43</v>
      </c>
      <c r="AF57" s="9" t="s">
        <v>43</v>
      </c>
      <c r="AG57" s="9"/>
      <c r="AH57" s="4"/>
      <c r="AI57" s="9" t="s">
        <v>43</v>
      </c>
      <c r="AJ57" s="9" t="s">
        <v>37</v>
      </c>
      <c r="AK57" s="9" t="s">
        <v>37</v>
      </c>
      <c r="AL57" s="9" t="s">
        <v>57</v>
      </c>
      <c r="AM57" s="9" t="s">
        <v>45</v>
      </c>
      <c r="AN57" s="9" t="s">
        <v>37</v>
      </c>
      <c r="AO57" s="9" t="s">
        <v>37</v>
      </c>
      <c r="AP57" s="28" t="s">
        <v>46</v>
      </c>
      <c r="AQ57" s="9" t="s">
        <v>37</v>
      </c>
      <c r="AR57" s="9" t="s">
        <v>37</v>
      </c>
      <c r="AS57" s="9" t="s">
        <v>37</v>
      </c>
      <c r="AT57" s="29" t="str">
        <f t="shared" si="1"/>
        <v>陈迟（填报表链接）</v>
      </c>
      <c r="AU57" s="29" t="str">
        <f t="shared" si="2"/>
        <v>陈迟（填报表链接）</v>
      </c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</row>
    <row r="58" spans="1:59" s="14" customFormat="1" ht="20.100000000000001" customHeight="1">
      <c r="A58" s="10" t="s">
        <v>35</v>
      </c>
      <c r="B58" s="10" t="s">
        <v>47</v>
      </c>
      <c r="C58" s="10" t="s">
        <v>37</v>
      </c>
      <c r="D58" s="11" t="s">
        <v>128</v>
      </c>
      <c r="E58" s="11" t="s">
        <v>129</v>
      </c>
      <c r="F58" s="10" t="s">
        <v>50</v>
      </c>
      <c r="G58" s="10" t="s">
        <v>130</v>
      </c>
      <c r="H58" s="1" t="s">
        <v>860</v>
      </c>
      <c r="I58" s="12" t="s">
        <v>42</v>
      </c>
      <c r="J58" s="2"/>
      <c r="K58" s="2"/>
      <c r="L58" s="17" t="s">
        <v>921</v>
      </c>
      <c r="M58" s="28">
        <f t="shared" si="0"/>
        <v>20</v>
      </c>
      <c r="N58" s="4">
        <v>12</v>
      </c>
      <c r="O58" s="4">
        <v>0</v>
      </c>
      <c r="P58" s="4">
        <v>0</v>
      </c>
      <c r="Q58" s="4">
        <f t="shared" si="3"/>
        <v>8</v>
      </c>
      <c r="R58" s="2" t="s">
        <v>43</v>
      </c>
      <c r="S58" s="2"/>
      <c r="T58" s="2" t="s">
        <v>43</v>
      </c>
      <c r="U58" s="2" t="s">
        <v>43</v>
      </c>
      <c r="V58" s="2" t="s">
        <v>43</v>
      </c>
      <c r="W58" s="2" t="s">
        <v>43</v>
      </c>
      <c r="X58" s="2" t="s">
        <v>43</v>
      </c>
      <c r="Y58" s="2" t="s">
        <v>43</v>
      </c>
      <c r="Z58" s="2" t="s">
        <v>43</v>
      </c>
      <c r="AA58" s="2" t="s">
        <v>43</v>
      </c>
      <c r="AB58" s="2" t="s">
        <v>43</v>
      </c>
      <c r="AC58" s="2" t="s">
        <v>43</v>
      </c>
      <c r="AD58" s="2">
        <v>8</v>
      </c>
      <c r="AE58" s="2" t="s">
        <v>43</v>
      </c>
      <c r="AF58" s="2" t="s">
        <v>43</v>
      </c>
      <c r="AG58" s="2"/>
      <c r="AH58" s="4"/>
      <c r="AI58" s="2">
        <v>125</v>
      </c>
      <c r="AJ58" s="2" t="s">
        <v>37</v>
      </c>
      <c r="AK58" s="2" t="s">
        <v>37</v>
      </c>
      <c r="AL58" s="2" t="s">
        <v>44</v>
      </c>
      <c r="AM58" s="2" t="s">
        <v>45</v>
      </c>
      <c r="AN58" s="2" t="s">
        <v>37</v>
      </c>
      <c r="AO58" s="2" t="s">
        <v>37</v>
      </c>
      <c r="AP58" s="4" t="s">
        <v>46</v>
      </c>
      <c r="AQ58" s="2" t="s">
        <v>37</v>
      </c>
      <c r="AR58" s="2" t="s">
        <v>37</v>
      </c>
      <c r="AS58" s="2" t="s">
        <v>37</v>
      </c>
      <c r="AT58" s="29" t="str">
        <f t="shared" si="1"/>
        <v>王芳（填报表链接）</v>
      </c>
      <c r="AU58" s="29" t="str">
        <f t="shared" si="2"/>
        <v>王芳（填报表链接）</v>
      </c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</row>
    <row r="59" spans="1:59" s="14" customFormat="1" ht="20.100000000000001" customHeight="1">
      <c r="A59" s="10" t="s">
        <v>35</v>
      </c>
      <c r="B59" s="10" t="s">
        <v>47</v>
      </c>
      <c r="C59" s="10" t="s">
        <v>37</v>
      </c>
      <c r="D59" s="11" t="s">
        <v>132</v>
      </c>
      <c r="E59" s="11" t="s">
        <v>133</v>
      </c>
      <c r="F59" s="10" t="s">
        <v>50</v>
      </c>
      <c r="G59" s="10" t="s">
        <v>130</v>
      </c>
      <c r="H59" s="1" t="s">
        <v>134</v>
      </c>
      <c r="I59" s="12" t="s">
        <v>42</v>
      </c>
      <c r="J59" s="2"/>
      <c r="K59" s="2"/>
      <c r="L59" s="2" t="s">
        <v>919</v>
      </c>
      <c r="M59" s="28">
        <f t="shared" si="0"/>
        <v>87</v>
      </c>
      <c r="N59" s="4">
        <v>30</v>
      </c>
      <c r="O59" s="4">
        <v>0</v>
      </c>
      <c r="P59" s="4">
        <v>57</v>
      </c>
      <c r="Q59" s="4">
        <f t="shared" si="3"/>
        <v>0</v>
      </c>
      <c r="R59" s="2" t="s">
        <v>43</v>
      </c>
      <c r="S59" s="2"/>
      <c r="T59" s="2" t="s">
        <v>43</v>
      </c>
      <c r="U59" s="2" t="s">
        <v>43</v>
      </c>
      <c r="V59" s="2" t="s">
        <v>43</v>
      </c>
      <c r="W59" s="2" t="s">
        <v>43</v>
      </c>
      <c r="X59" s="2" t="s">
        <v>43</v>
      </c>
      <c r="Y59" s="2" t="s">
        <v>43</v>
      </c>
      <c r="Z59" s="2" t="s">
        <v>43</v>
      </c>
      <c r="AA59" s="2" t="s">
        <v>43</v>
      </c>
      <c r="AB59" s="2" t="s">
        <v>43</v>
      </c>
      <c r="AC59" s="2" t="s">
        <v>43</v>
      </c>
      <c r="AD59" s="2" t="s">
        <v>43</v>
      </c>
      <c r="AE59" s="2" t="s">
        <v>43</v>
      </c>
      <c r="AF59" s="2" t="s">
        <v>43</v>
      </c>
      <c r="AG59" s="2"/>
      <c r="AH59" s="4"/>
      <c r="AI59" s="2">
        <v>225</v>
      </c>
      <c r="AJ59" s="2" t="s">
        <v>37</v>
      </c>
      <c r="AK59" s="2" t="s">
        <v>37</v>
      </c>
      <c r="AL59" s="2" t="s">
        <v>57</v>
      </c>
      <c r="AM59" s="2" t="s">
        <v>45</v>
      </c>
      <c r="AN59" s="2" t="s">
        <v>37</v>
      </c>
      <c r="AO59" s="2" t="s">
        <v>37</v>
      </c>
      <c r="AP59" s="4" t="s">
        <v>46</v>
      </c>
      <c r="AQ59" s="2" t="s">
        <v>37</v>
      </c>
      <c r="AR59" s="2" t="s">
        <v>37</v>
      </c>
      <c r="AS59" s="2" t="s">
        <v>37</v>
      </c>
      <c r="AT59" s="29" t="str">
        <f t="shared" si="1"/>
        <v>何荣霞（填报表链接）</v>
      </c>
      <c r="AU59" s="29" t="str">
        <f t="shared" si="2"/>
        <v>何荣霞（填报表链接）</v>
      </c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</row>
    <row r="60" spans="1:59" s="14" customFormat="1" ht="20.100000000000001" customHeight="1">
      <c r="A60" s="10" t="s">
        <v>35</v>
      </c>
      <c r="B60" s="10" t="s">
        <v>47</v>
      </c>
      <c r="C60" s="10" t="s">
        <v>37</v>
      </c>
      <c r="D60" s="11">
        <v>2020838</v>
      </c>
      <c r="E60" s="11" t="s">
        <v>286</v>
      </c>
      <c r="F60" s="10" t="s">
        <v>39</v>
      </c>
      <c r="G60" s="10" t="s">
        <v>287</v>
      </c>
      <c r="H60" s="1" t="s">
        <v>288</v>
      </c>
      <c r="I60" s="12" t="s">
        <v>42</v>
      </c>
      <c r="J60" s="2"/>
      <c r="K60" s="2"/>
      <c r="L60" s="61" t="s">
        <v>919</v>
      </c>
      <c r="M60" s="28">
        <f t="shared" si="0"/>
        <v>60</v>
      </c>
      <c r="N60" s="4">
        <v>8</v>
      </c>
      <c r="O60" s="4">
        <v>0</v>
      </c>
      <c r="P60" s="4">
        <v>0</v>
      </c>
      <c r="Q60" s="4">
        <f t="shared" si="3"/>
        <v>52</v>
      </c>
      <c r="R60" s="2" t="s">
        <v>43</v>
      </c>
      <c r="S60" s="2" t="s">
        <v>43</v>
      </c>
      <c r="T60" s="2">
        <v>1</v>
      </c>
      <c r="U60" s="2" t="s">
        <v>43</v>
      </c>
      <c r="V60" s="2" t="s">
        <v>43</v>
      </c>
      <c r="W60" s="2" t="s">
        <v>43</v>
      </c>
      <c r="X60" s="2" t="s">
        <v>43</v>
      </c>
      <c r="Y60" s="2" t="s">
        <v>43</v>
      </c>
      <c r="Z60" s="2" t="s">
        <v>43</v>
      </c>
      <c r="AA60" s="2" t="s">
        <v>43</v>
      </c>
      <c r="AB60" s="2" t="s">
        <v>43</v>
      </c>
      <c r="AC60" s="2" t="s">
        <v>43</v>
      </c>
      <c r="AD60" s="2" t="s">
        <v>43</v>
      </c>
      <c r="AE60" s="2">
        <v>50</v>
      </c>
      <c r="AF60" s="2"/>
      <c r="AG60" s="2"/>
      <c r="AH60" s="4">
        <f>VLOOKUP(H60,[1]二临床!$K$5:$L$29,2,0)</f>
        <v>1</v>
      </c>
      <c r="AI60" s="2" t="s">
        <v>43</v>
      </c>
      <c r="AJ60" s="2" t="s">
        <v>37</v>
      </c>
      <c r="AK60" s="2" t="s">
        <v>37</v>
      </c>
      <c r="AL60" s="2" t="s">
        <v>57</v>
      </c>
      <c r="AM60" s="2" t="s">
        <v>45</v>
      </c>
      <c r="AN60" s="2" t="s">
        <v>37</v>
      </c>
      <c r="AO60" s="2" t="s">
        <v>37</v>
      </c>
      <c r="AP60" s="4" t="s">
        <v>46</v>
      </c>
      <c r="AQ60" s="2" t="s">
        <v>37</v>
      </c>
      <c r="AR60" s="2" t="s">
        <v>37</v>
      </c>
      <c r="AS60" s="2" t="s">
        <v>37</v>
      </c>
      <c r="AT60" s="29" t="str">
        <f t="shared" si="1"/>
        <v>骆志成（填报表链接）</v>
      </c>
      <c r="AU60" s="29" t="str">
        <f t="shared" si="2"/>
        <v>骆志成（填报表链接）</v>
      </c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</row>
    <row r="61" spans="1:59" s="16" customFormat="1" ht="20.100000000000001" customHeight="1">
      <c r="A61" s="46" t="s">
        <v>35</v>
      </c>
      <c r="B61" s="10" t="s">
        <v>47</v>
      </c>
      <c r="C61" s="46" t="s">
        <v>37</v>
      </c>
      <c r="D61" s="46">
        <v>2020556</v>
      </c>
      <c r="E61" s="11" t="s">
        <v>841</v>
      </c>
      <c r="F61" s="46" t="s">
        <v>50</v>
      </c>
      <c r="G61" s="46" t="s">
        <v>130</v>
      </c>
      <c r="H61" s="34" t="s">
        <v>138</v>
      </c>
      <c r="I61" s="48" t="s">
        <v>56</v>
      </c>
      <c r="J61" s="49"/>
      <c r="K61" s="49"/>
      <c r="L61" s="28" t="s">
        <v>853</v>
      </c>
      <c r="M61" s="28">
        <f t="shared" si="0"/>
        <v>71</v>
      </c>
      <c r="N61" s="4">
        <v>22</v>
      </c>
      <c r="O61" s="37">
        <v>0</v>
      </c>
      <c r="P61" s="37">
        <v>49</v>
      </c>
      <c r="Q61" s="4">
        <f t="shared" si="3"/>
        <v>0</v>
      </c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"/>
      <c r="AI61" s="49"/>
      <c r="AJ61" s="49" t="s">
        <v>37</v>
      </c>
      <c r="AK61" s="49" t="s">
        <v>37</v>
      </c>
      <c r="AL61" s="49" t="s">
        <v>57</v>
      </c>
      <c r="AM61" s="49" t="s">
        <v>45</v>
      </c>
      <c r="AN61" s="49" t="s">
        <v>37</v>
      </c>
      <c r="AO61" s="49" t="s">
        <v>37</v>
      </c>
      <c r="AP61" s="37" t="s">
        <v>46</v>
      </c>
      <c r="AQ61" s="49" t="s">
        <v>37</v>
      </c>
      <c r="AR61" s="49" t="s">
        <v>37</v>
      </c>
      <c r="AS61" s="49" t="s">
        <v>37</v>
      </c>
      <c r="AT61" s="29" t="str">
        <f t="shared" si="1"/>
        <v>李丽萍（填报表链接）</v>
      </c>
      <c r="AU61" s="29" t="str">
        <f t="shared" si="2"/>
        <v>李丽萍（填报表链接）</v>
      </c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</row>
    <row r="62" spans="1:59" s="72" customFormat="1" ht="14.25" customHeight="1">
      <c r="A62" s="46" t="s">
        <v>35</v>
      </c>
      <c r="B62" s="10" t="s">
        <v>47</v>
      </c>
      <c r="C62" s="46" t="s">
        <v>37</v>
      </c>
      <c r="D62" s="46">
        <v>2020557</v>
      </c>
      <c r="E62" s="11" t="s">
        <v>139</v>
      </c>
      <c r="F62" s="46" t="s">
        <v>50</v>
      </c>
      <c r="G62" s="46" t="s">
        <v>130</v>
      </c>
      <c r="H62" s="34" t="s">
        <v>140</v>
      </c>
      <c r="I62" s="48" t="s">
        <v>53</v>
      </c>
      <c r="J62" s="49"/>
      <c r="K62" s="49"/>
      <c r="L62" s="28" t="s">
        <v>853</v>
      </c>
      <c r="M62" s="28">
        <f t="shared" si="0"/>
        <v>73</v>
      </c>
      <c r="N62" s="4">
        <v>24</v>
      </c>
      <c r="O62" s="37">
        <v>0</v>
      </c>
      <c r="P62" s="37">
        <v>49</v>
      </c>
      <c r="Q62" s="4">
        <f t="shared" si="3"/>
        <v>0</v>
      </c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"/>
      <c r="AI62" s="49"/>
      <c r="AJ62" s="49" t="s">
        <v>37</v>
      </c>
      <c r="AK62" s="49" t="s">
        <v>37</v>
      </c>
      <c r="AL62" s="49" t="s">
        <v>57</v>
      </c>
      <c r="AM62" s="49" t="s">
        <v>45</v>
      </c>
      <c r="AN62" s="49" t="s">
        <v>37</v>
      </c>
      <c r="AO62" s="49" t="s">
        <v>37</v>
      </c>
      <c r="AP62" s="37" t="s">
        <v>46</v>
      </c>
      <c r="AQ62" s="49" t="s">
        <v>37</v>
      </c>
      <c r="AR62" s="49" t="s">
        <v>37</v>
      </c>
      <c r="AS62" s="49" t="s">
        <v>37</v>
      </c>
      <c r="AT62" s="29" t="str">
        <f t="shared" si="1"/>
        <v>叶世勤（填报表链接）</v>
      </c>
      <c r="AU62" s="29" t="str">
        <f t="shared" si="2"/>
        <v>叶世勤（填报表链接）</v>
      </c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</row>
    <row r="63" spans="1:59" s="14" customFormat="1" ht="20.100000000000001" customHeight="1">
      <c r="A63" s="46" t="s">
        <v>35</v>
      </c>
      <c r="B63" s="10" t="s">
        <v>47</v>
      </c>
      <c r="C63" s="46" t="s">
        <v>37</v>
      </c>
      <c r="D63" s="46">
        <v>2020560</v>
      </c>
      <c r="E63" s="11" t="s">
        <v>141</v>
      </c>
      <c r="F63" s="46" t="s">
        <v>50</v>
      </c>
      <c r="G63" s="46" t="s">
        <v>130</v>
      </c>
      <c r="H63" s="34" t="s">
        <v>142</v>
      </c>
      <c r="I63" s="48" t="s">
        <v>53</v>
      </c>
      <c r="J63" s="49"/>
      <c r="K63" s="49"/>
      <c r="L63" s="28" t="s">
        <v>853</v>
      </c>
      <c r="M63" s="28">
        <f t="shared" si="0"/>
        <v>73</v>
      </c>
      <c r="N63" s="4">
        <v>24</v>
      </c>
      <c r="O63" s="37">
        <v>0</v>
      </c>
      <c r="P63" s="37">
        <v>49</v>
      </c>
      <c r="Q63" s="4">
        <f t="shared" si="3"/>
        <v>0</v>
      </c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"/>
      <c r="AI63" s="49"/>
      <c r="AJ63" s="49" t="s">
        <v>37</v>
      </c>
      <c r="AK63" s="49" t="s">
        <v>37</v>
      </c>
      <c r="AL63" s="49" t="s">
        <v>57</v>
      </c>
      <c r="AM63" s="49" t="s">
        <v>45</v>
      </c>
      <c r="AN63" s="49" t="s">
        <v>37</v>
      </c>
      <c r="AO63" s="49" t="s">
        <v>37</v>
      </c>
      <c r="AP63" s="37" t="s">
        <v>46</v>
      </c>
      <c r="AQ63" s="49" t="s">
        <v>37</v>
      </c>
      <c r="AR63" s="49" t="s">
        <v>37</v>
      </c>
      <c r="AS63" s="49" t="s">
        <v>37</v>
      </c>
      <c r="AT63" s="29" t="str">
        <f t="shared" si="1"/>
        <v>蒋春梅（填报表链接）</v>
      </c>
      <c r="AU63" s="29" t="str">
        <f t="shared" si="2"/>
        <v>蒋春梅（填报表链接）</v>
      </c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</row>
    <row r="64" spans="1:59" s="14" customFormat="1" ht="20.100000000000001" customHeight="1">
      <c r="A64" s="10" t="s">
        <v>35</v>
      </c>
      <c r="B64" s="10" t="s">
        <v>47</v>
      </c>
      <c r="C64" s="10" t="s">
        <v>37</v>
      </c>
      <c r="D64" s="11" t="s">
        <v>143</v>
      </c>
      <c r="E64" s="11" t="s">
        <v>144</v>
      </c>
      <c r="F64" s="10" t="s">
        <v>50</v>
      </c>
      <c r="G64" s="10" t="s">
        <v>130</v>
      </c>
      <c r="H64" s="1" t="s">
        <v>145</v>
      </c>
      <c r="I64" s="12" t="s">
        <v>53</v>
      </c>
      <c r="J64" s="2"/>
      <c r="K64" s="2"/>
      <c r="L64" s="28" t="s">
        <v>853</v>
      </c>
      <c r="M64" s="28">
        <f t="shared" si="0"/>
        <v>108.5</v>
      </c>
      <c r="N64" s="4">
        <v>52</v>
      </c>
      <c r="O64" s="4">
        <v>8.5</v>
      </c>
      <c r="P64" s="4">
        <v>48</v>
      </c>
      <c r="Q64" s="4">
        <f t="shared" si="3"/>
        <v>0</v>
      </c>
      <c r="R64" s="2" t="s">
        <v>43</v>
      </c>
      <c r="S64" s="2" t="s">
        <v>43</v>
      </c>
      <c r="T64" s="2" t="s">
        <v>43</v>
      </c>
      <c r="U64" s="2" t="s">
        <v>43</v>
      </c>
      <c r="V64" s="2" t="s">
        <v>43</v>
      </c>
      <c r="W64" s="2" t="s">
        <v>43</v>
      </c>
      <c r="X64" s="2" t="s">
        <v>43</v>
      </c>
      <c r="Y64" s="2" t="s">
        <v>43</v>
      </c>
      <c r="Z64" s="2" t="s">
        <v>43</v>
      </c>
      <c r="AA64" s="2" t="s">
        <v>43</v>
      </c>
      <c r="AB64" s="2" t="s">
        <v>43</v>
      </c>
      <c r="AC64" s="2" t="s">
        <v>43</v>
      </c>
      <c r="AD64" s="2" t="s">
        <v>43</v>
      </c>
      <c r="AE64" s="2" t="s">
        <v>43</v>
      </c>
      <c r="AF64" s="2" t="s">
        <v>43</v>
      </c>
      <c r="AG64" s="2"/>
      <c r="AH64" s="4"/>
      <c r="AI64" s="2" t="s">
        <v>43</v>
      </c>
      <c r="AJ64" s="2" t="s">
        <v>37</v>
      </c>
      <c r="AK64" s="2" t="s">
        <v>37</v>
      </c>
      <c r="AL64" s="2" t="s">
        <v>57</v>
      </c>
      <c r="AM64" s="2" t="s">
        <v>45</v>
      </c>
      <c r="AN64" s="2" t="s">
        <v>37</v>
      </c>
      <c r="AO64" s="2" t="s">
        <v>37</v>
      </c>
      <c r="AP64" s="4" t="s">
        <v>46</v>
      </c>
      <c r="AQ64" s="2" t="s">
        <v>37</v>
      </c>
      <c r="AR64" s="2" t="s">
        <v>37</v>
      </c>
      <c r="AS64" s="2" t="s">
        <v>37</v>
      </c>
      <c r="AT64" s="29" t="str">
        <f t="shared" si="1"/>
        <v>吕银凤（填报表链接）</v>
      </c>
      <c r="AU64" s="29" t="str">
        <f t="shared" si="2"/>
        <v>吕银凤（填报表链接）</v>
      </c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</row>
    <row r="65" spans="1:59" s="14" customFormat="1" ht="20.100000000000001" customHeight="1">
      <c r="A65" s="10" t="s">
        <v>35</v>
      </c>
      <c r="B65" s="10" t="s">
        <v>47</v>
      </c>
      <c r="C65" s="10" t="s">
        <v>37</v>
      </c>
      <c r="D65" s="11" t="s">
        <v>292</v>
      </c>
      <c r="E65" s="11" t="s">
        <v>293</v>
      </c>
      <c r="F65" s="10" t="s">
        <v>39</v>
      </c>
      <c r="G65" s="10" t="s">
        <v>294</v>
      </c>
      <c r="H65" s="1" t="s">
        <v>295</v>
      </c>
      <c r="I65" s="12" t="s">
        <v>56</v>
      </c>
      <c r="J65" s="2"/>
      <c r="K65" s="2"/>
      <c r="L65" s="17" t="s">
        <v>921</v>
      </c>
      <c r="M65" s="28">
        <f t="shared" si="0"/>
        <v>106.5</v>
      </c>
      <c r="N65" s="4">
        <v>0</v>
      </c>
      <c r="O65" s="4">
        <v>0</v>
      </c>
      <c r="P65" s="4">
        <v>55.5</v>
      </c>
      <c r="Q65" s="4">
        <f t="shared" si="3"/>
        <v>51</v>
      </c>
      <c r="R65" s="2" t="s">
        <v>43</v>
      </c>
      <c r="S65" s="2" t="s">
        <v>43</v>
      </c>
      <c r="T65" s="2" t="s">
        <v>43</v>
      </c>
      <c r="U65" s="2" t="s">
        <v>43</v>
      </c>
      <c r="V65" s="2" t="s">
        <v>43</v>
      </c>
      <c r="W65" s="2" t="s">
        <v>43</v>
      </c>
      <c r="X65" s="2" t="s">
        <v>43</v>
      </c>
      <c r="Y65" s="2" t="s">
        <v>43</v>
      </c>
      <c r="Z65" s="2" t="s">
        <v>43</v>
      </c>
      <c r="AA65" s="2" t="s">
        <v>43</v>
      </c>
      <c r="AB65" s="2" t="s">
        <v>43</v>
      </c>
      <c r="AC65" s="2" t="s">
        <v>43</v>
      </c>
      <c r="AD65" s="2" t="s">
        <v>43</v>
      </c>
      <c r="AE65" s="2">
        <v>50</v>
      </c>
      <c r="AF65" s="2" t="s">
        <v>43</v>
      </c>
      <c r="AG65" s="2"/>
      <c r="AH65" s="4">
        <f>VLOOKUP(H65,[1]二临床!$K$5:$L$29,2,0)</f>
        <v>1</v>
      </c>
      <c r="AI65" s="2">
        <v>175</v>
      </c>
      <c r="AJ65" s="2" t="s">
        <v>37</v>
      </c>
      <c r="AK65" s="2" t="s">
        <v>37</v>
      </c>
      <c r="AL65" s="2">
        <v>0</v>
      </c>
      <c r="AM65" s="2" t="s">
        <v>45</v>
      </c>
      <c r="AN65" s="2" t="s">
        <v>37</v>
      </c>
      <c r="AO65" s="2" t="s">
        <v>37</v>
      </c>
      <c r="AP65" s="4" t="s">
        <v>46</v>
      </c>
      <c r="AQ65" s="2" t="s">
        <v>37</v>
      </c>
      <c r="AR65" s="2" t="s">
        <v>37</v>
      </c>
      <c r="AS65" s="2" t="s">
        <v>37</v>
      </c>
      <c r="AT65" s="29" t="str">
        <f t="shared" si="1"/>
        <v>张正义（填报表链接）</v>
      </c>
      <c r="AU65" s="29" t="str">
        <f t="shared" si="2"/>
        <v>张正义（填报表链接）</v>
      </c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</row>
    <row r="66" spans="1:59" s="53" customFormat="1" ht="20.100000000000001" customHeight="1">
      <c r="A66" s="46" t="s">
        <v>35</v>
      </c>
      <c r="B66" s="10" t="s">
        <v>47</v>
      </c>
      <c r="C66" s="46" t="s">
        <v>37</v>
      </c>
      <c r="D66" s="46">
        <v>2020549</v>
      </c>
      <c r="E66" s="11" t="s">
        <v>149</v>
      </c>
      <c r="F66" s="46" t="s">
        <v>72</v>
      </c>
      <c r="G66" s="46" t="s">
        <v>130</v>
      </c>
      <c r="H66" s="34" t="s">
        <v>150</v>
      </c>
      <c r="I66" s="48" t="s">
        <v>151</v>
      </c>
      <c r="J66" s="49"/>
      <c r="K66" s="49"/>
      <c r="L66" s="2" t="s">
        <v>920</v>
      </c>
      <c r="M66" s="28">
        <f t="shared" ref="M66:M129" si="4">N66+O66+P66+Q66</f>
        <v>80</v>
      </c>
      <c r="N66" s="4">
        <v>0</v>
      </c>
      <c r="O66" s="37">
        <v>41</v>
      </c>
      <c r="P66" s="37">
        <v>39</v>
      </c>
      <c r="Q66" s="4">
        <f t="shared" si="3"/>
        <v>0</v>
      </c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"/>
      <c r="AI66" s="49"/>
      <c r="AJ66" s="49" t="s">
        <v>37</v>
      </c>
      <c r="AK66" s="49" t="s">
        <v>37</v>
      </c>
      <c r="AL66" s="49" t="s">
        <v>57</v>
      </c>
      <c r="AM66" s="49" t="s">
        <v>45</v>
      </c>
      <c r="AN66" s="49" t="s">
        <v>37</v>
      </c>
      <c r="AO66" s="49" t="s">
        <v>37</v>
      </c>
      <c r="AP66" s="37" t="s">
        <v>46</v>
      </c>
      <c r="AQ66" s="49" t="s">
        <v>37</v>
      </c>
      <c r="AR66" s="49" t="s">
        <v>37</v>
      </c>
      <c r="AS66" s="49" t="s">
        <v>37</v>
      </c>
      <c r="AT66" s="29" t="str">
        <f t="shared" ref="AT66:AT129" si="5">HYPERLINK("第二临床个人材料\"&amp;E66&amp;H66&amp;".xlsx",H66&amp;"（填报表链接）")</f>
        <v>李姝汶（填报表链接）</v>
      </c>
      <c r="AU66" s="29" t="str">
        <f t="shared" ref="AU66:AU129" si="6">HYPERLINK("第二临床个人材料\"&amp;E66&amp;H66&amp;".pdf",H66&amp;"（填报表链接）")</f>
        <v>李姝汶（填报表链接）</v>
      </c>
    </row>
    <row r="67" spans="1:59" s="53" customFormat="1" ht="20.100000000000001" customHeight="1">
      <c r="A67" s="46" t="s">
        <v>35</v>
      </c>
      <c r="B67" s="10" t="s">
        <v>47</v>
      </c>
      <c r="C67" s="46" t="s">
        <v>37</v>
      </c>
      <c r="D67" s="46">
        <v>2020550</v>
      </c>
      <c r="E67" s="11" t="s">
        <v>152</v>
      </c>
      <c r="F67" s="46" t="s">
        <v>72</v>
      </c>
      <c r="G67" s="46" t="s">
        <v>130</v>
      </c>
      <c r="H67" s="34" t="s">
        <v>153</v>
      </c>
      <c r="I67" s="48" t="s">
        <v>53</v>
      </c>
      <c r="J67" s="49"/>
      <c r="K67" s="49"/>
      <c r="L67" s="9" t="s">
        <v>920</v>
      </c>
      <c r="M67" s="28">
        <f t="shared" si="4"/>
        <v>80.5</v>
      </c>
      <c r="N67" s="4">
        <v>0</v>
      </c>
      <c r="O67" s="37">
        <v>48.5</v>
      </c>
      <c r="P67" s="37">
        <v>32</v>
      </c>
      <c r="Q67" s="4">
        <f t="shared" ref="Q67:Q130" si="7">SUM(R67:AH67)</f>
        <v>0</v>
      </c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"/>
      <c r="AI67" s="49"/>
      <c r="AJ67" s="49" t="s">
        <v>37</v>
      </c>
      <c r="AK67" s="49" t="s">
        <v>37</v>
      </c>
      <c r="AL67" s="49" t="s">
        <v>57</v>
      </c>
      <c r="AM67" s="49" t="s">
        <v>45</v>
      </c>
      <c r="AN67" s="49" t="s">
        <v>37</v>
      </c>
      <c r="AO67" s="49" t="s">
        <v>37</v>
      </c>
      <c r="AP67" s="37" t="s">
        <v>46</v>
      </c>
      <c r="AQ67" s="49" t="s">
        <v>37</v>
      </c>
      <c r="AR67" s="49" t="s">
        <v>37</v>
      </c>
      <c r="AS67" s="49" t="s">
        <v>37</v>
      </c>
      <c r="AT67" s="29" t="str">
        <f t="shared" si="5"/>
        <v>马学耀（填报表链接）</v>
      </c>
      <c r="AU67" s="29" t="str">
        <f t="shared" si="6"/>
        <v>马学耀（填报表链接）</v>
      </c>
    </row>
    <row r="68" spans="1:59" s="53" customFormat="1" ht="20.100000000000001" customHeight="1">
      <c r="A68" s="54" t="s">
        <v>35</v>
      </c>
      <c r="B68" s="10" t="s">
        <v>47</v>
      </c>
      <c r="C68" s="54" t="s">
        <v>37</v>
      </c>
      <c r="D68" s="54">
        <v>2020565</v>
      </c>
      <c r="E68" s="11" t="s">
        <v>154</v>
      </c>
      <c r="F68" s="54" t="s">
        <v>50</v>
      </c>
      <c r="G68" s="54" t="s">
        <v>130</v>
      </c>
      <c r="H68" s="56" t="s">
        <v>155</v>
      </c>
      <c r="I68" s="57" t="s">
        <v>53</v>
      </c>
      <c r="J68" s="9"/>
      <c r="K68" s="9"/>
      <c r="L68" s="28" t="s">
        <v>853</v>
      </c>
      <c r="M68" s="28">
        <f t="shared" si="4"/>
        <v>67</v>
      </c>
      <c r="N68" s="4">
        <v>24</v>
      </c>
      <c r="O68" s="28">
        <v>1</v>
      </c>
      <c r="P68" s="28">
        <v>42</v>
      </c>
      <c r="Q68" s="4">
        <f t="shared" si="7"/>
        <v>0</v>
      </c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4"/>
      <c r="AI68" s="9"/>
      <c r="AJ68" s="9" t="s">
        <v>37</v>
      </c>
      <c r="AK68" s="9" t="s">
        <v>37</v>
      </c>
      <c r="AL68" s="9" t="s">
        <v>57</v>
      </c>
      <c r="AM68" s="9" t="s">
        <v>45</v>
      </c>
      <c r="AN68" s="9" t="s">
        <v>37</v>
      </c>
      <c r="AO68" s="9" t="s">
        <v>37</v>
      </c>
      <c r="AP68" s="28" t="s">
        <v>46</v>
      </c>
      <c r="AQ68" s="9" t="s">
        <v>37</v>
      </c>
      <c r="AR68" s="9" t="s">
        <v>37</v>
      </c>
      <c r="AS68" s="9" t="s">
        <v>37</v>
      </c>
      <c r="AT68" s="29" t="str">
        <f t="shared" si="5"/>
        <v>李文燕（填报表链接）</v>
      </c>
      <c r="AU68" s="29" t="str">
        <f t="shared" si="6"/>
        <v>李文燕（填报表链接）</v>
      </c>
    </row>
    <row r="69" spans="1:59" s="9" customFormat="1" ht="20.100000000000001" customHeight="1">
      <c r="A69" s="54" t="s">
        <v>35</v>
      </c>
      <c r="B69" s="10" t="s">
        <v>47</v>
      </c>
      <c r="C69" s="54" t="s">
        <v>37</v>
      </c>
      <c r="D69" s="54" t="s">
        <v>156</v>
      </c>
      <c r="E69" s="55" t="s">
        <v>157</v>
      </c>
      <c r="F69" s="54" t="s">
        <v>50</v>
      </c>
      <c r="G69" s="54" t="s">
        <v>130</v>
      </c>
      <c r="H69" s="56" t="s">
        <v>158</v>
      </c>
      <c r="I69" s="57" t="s">
        <v>53</v>
      </c>
      <c r="K69" s="28"/>
      <c r="L69" s="28" t="s">
        <v>853</v>
      </c>
      <c r="M69" s="28">
        <f t="shared" si="4"/>
        <v>95</v>
      </c>
      <c r="N69" s="4">
        <v>38</v>
      </c>
      <c r="O69" s="28">
        <v>0</v>
      </c>
      <c r="P69" s="28">
        <v>57</v>
      </c>
      <c r="Q69" s="4">
        <f t="shared" si="7"/>
        <v>0</v>
      </c>
      <c r="R69" s="9" t="s">
        <v>43</v>
      </c>
      <c r="S69" s="9" t="s">
        <v>43</v>
      </c>
      <c r="T69" s="9" t="s">
        <v>43</v>
      </c>
      <c r="U69" s="9" t="s">
        <v>43</v>
      </c>
      <c r="V69" s="9" t="s">
        <v>43</v>
      </c>
      <c r="W69" s="9" t="s">
        <v>43</v>
      </c>
      <c r="X69" s="9" t="s">
        <v>43</v>
      </c>
      <c r="Y69" s="9" t="s">
        <v>43</v>
      </c>
      <c r="Z69" s="9" t="s">
        <v>43</v>
      </c>
      <c r="AA69" s="9" t="s">
        <v>43</v>
      </c>
      <c r="AB69" s="9" t="s">
        <v>43</v>
      </c>
      <c r="AC69" s="9" t="s">
        <v>43</v>
      </c>
      <c r="AD69" s="9" t="s">
        <v>43</v>
      </c>
      <c r="AE69" s="9" t="s">
        <v>43</v>
      </c>
      <c r="AF69" s="9" t="s">
        <v>43</v>
      </c>
      <c r="AH69" s="4"/>
      <c r="AI69" s="9" t="s">
        <v>43</v>
      </c>
      <c r="AJ69" s="9" t="s">
        <v>37</v>
      </c>
      <c r="AK69" s="9" t="s">
        <v>37</v>
      </c>
      <c r="AL69" s="9" t="s">
        <v>57</v>
      </c>
      <c r="AM69" s="9" t="s">
        <v>45</v>
      </c>
      <c r="AN69" s="9" t="s">
        <v>37</v>
      </c>
      <c r="AO69" s="9" t="s">
        <v>37</v>
      </c>
      <c r="AP69" s="28" t="s">
        <v>46</v>
      </c>
      <c r="AQ69" s="9" t="s">
        <v>37</v>
      </c>
      <c r="AR69" s="9" t="s">
        <v>37</v>
      </c>
      <c r="AS69" s="9" t="s">
        <v>37</v>
      </c>
      <c r="AT69" s="29" t="str">
        <f t="shared" si="5"/>
        <v>胡雪梅（填报表链接）</v>
      </c>
      <c r="AU69" s="29" t="str">
        <f t="shared" si="6"/>
        <v>胡雪梅（填报表链接）</v>
      </c>
    </row>
    <row r="70" spans="1:59" s="9" customFormat="1" ht="20.100000000000001" customHeight="1">
      <c r="A70" s="54" t="s">
        <v>35</v>
      </c>
      <c r="B70" s="10" t="s">
        <v>47</v>
      </c>
      <c r="C70" s="54" t="s">
        <v>37</v>
      </c>
      <c r="D70" s="54" t="s">
        <v>159</v>
      </c>
      <c r="E70" s="55" t="s">
        <v>160</v>
      </c>
      <c r="F70" s="54" t="s">
        <v>72</v>
      </c>
      <c r="G70" s="54" t="s">
        <v>130</v>
      </c>
      <c r="H70" s="56" t="s">
        <v>161</v>
      </c>
      <c r="I70" s="57" t="s">
        <v>53</v>
      </c>
      <c r="L70" s="9" t="s">
        <v>920</v>
      </c>
      <c r="M70" s="28">
        <f t="shared" si="4"/>
        <v>89.5</v>
      </c>
      <c r="N70" s="4">
        <v>0</v>
      </c>
      <c r="O70" s="28">
        <v>36.5</v>
      </c>
      <c r="P70" s="28">
        <v>17</v>
      </c>
      <c r="Q70" s="4">
        <f t="shared" si="7"/>
        <v>36</v>
      </c>
      <c r="R70" s="9" t="s">
        <v>43</v>
      </c>
      <c r="S70" s="9" t="s">
        <v>43</v>
      </c>
      <c r="T70" s="9" t="s">
        <v>43</v>
      </c>
      <c r="U70" s="9" t="s">
        <v>43</v>
      </c>
      <c r="V70" s="9" t="s">
        <v>43</v>
      </c>
      <c r="W70" s="9" t="s">
        <v>43</v>
      </c>
      <c r="X70" s="9" t="s">
        <v>43</v>
      </c>
      <c r="Y70" s="9" t="s">
        <v>43</v>
      </c>
      <c r="Z70" s="9" t="s">
        <v>43</v>
      </c>
      <c r="AA70" s="9" t="s">
        <v>43</v>
      </c>
      <c r="AB70" s="9" t="s">
        <v>43</v>
      </c>
      <c r="AC70" s="9" t="s">
        <v>43</v>
      </c>
      <c r="AD70" s="9">
        <v>36</v>
      </c>
      <c r="AE70" s="9" t="s">
        <v>43</v>
      </c>
      <c r="AF70" s="9" t="s">
        <v>43</v>
      </c>
      <c r="AH70" s="4"/>
      <c r="AI70" s="9" t="s">
        <v>43</v>
      </c>
      <c r="AJ70" s="9" t="s">
        <v>37</v>
      </c>
      <c r="AK70" s="9" t="s">
        <v>37</v>
      </c>
      <c r="AL70" s="9" t="s">
        <v>57</v>
      </c>
      <c r="AM70" s="9" t="s">
        <v>45</v>
      </c>
      <c r="AN70" s="9" t="s">
        <v>37</v>
      </c>
      <c r="AO70" s="9" t="s">
        <v>37</v>
      </c>
      <c r="AP70" s="28" t="s">
        <v>46</v>
      </c>
      <c r="AQ70" s="9" t="s">
        <v>37</v>
      </c>
      <c r="AR70" s="9" t="s">
        <v>37</v>
      </c>
      <c r="AS70" s="9" t="s">
        <v>37</v>
      </c>
      <c r="AT70" s="29" t="str">
        <f t="shared" si="5"/>
        <v>辛文虎（填报表链接）</v>
      </c>
      <c r="AU70" s="29" t="str">
        <f t="shared" si="6"/>
        <v>辛文虎（填报表链接）</v>
      </c>
    </row>
    <row r="71" spans="1:59" s="9" customFormat="1" ht="20.100000000000001" customHeight="1">
      <c r="A71" s="54" t="s">
        <v>35</v>
      </c>
      <c r="B71" s="10" t="s">
        <v>47</v>
      </c>
      <c r="C71" s="54" t="s">
        <v>37</v>
      </c>
      <c r="D71" s="54" t="s">
        <v>162</v>
      </c>
      <c r="E71" s="55" t="s">
        <v>163</v>
      </c>
      <c r="F71" s="54" t="s">
        <v>72</v>
      </c>
      <c r="G71" s="54" t="s">
        <v>130</v>
      </c>
      <c r="H71" s="56" t="s">
        <v>825</v>
      </c>
      <c r="I71" s="57" t="s">
        <v>151</v>
      </c>
      <c r="L71" s="2" t="s">
        <v>920</v>
      </c>
      <c r="M71" s="28">
        <f t="shared" si="4"/>
        <v>100.5</v>
      </c>
      <c r="N71" s="4">
        <v>0</v>
      </c>
      <c r="O71" s="28">
        <v>41.5</v>
      </c>
      <c r="P71" s="28">
        <v>39</v>
      </c>
      <c r="Q71" s="4">
        <f t="shared" si="7"/>
        <v>20</v>
      </c>
      <c r="R71" s="9" t="s">
        <v>43</v>
      </c>
      <c r="S71" s="9" t="s">
        <v>43</v>
      </c>
      <c r="T71" s="9">
        <v>4</v>
      </c>
      <c r="U71" s="9" t="s">
        <v>43</v>
      </c>
      <c r="V71" s="9" t="s">
        <v>43</v>
      </c>
      <c r="W71" s="9" t="s">
        <v>43</v>
      </c>
      <c r="X71" s="9" t="s">
        <v>43</v>
      </c>
      <c r="Y71" s="9" t="s">
        <v>43</v>
      </c>
      <c r="Z71" s="9" t="s">
        <v>43</v>
      </c>
      <c r="AA71" s="9" t="s">
        <v>43</v>
      </c>
      <c r="AB71" s="9" t="s">
        <v>43</v>
      </c>
      <c r="AC71" s="9" t="s">
        <v>43</v>
      </c>
      <c r="AD71" s="9">
        <v>16</v>
      </c>
      <c r="AE71" s="9" t="s">
        <v>43</v>
      </c>
      <c r="AF71" s="9" t="s">
        <v>43</v>
      </c>
      <c r="AH71" s="4"/>
      <c r="AI71" s="9" t="s">
        <v>43</v>
      </c>
      <c r="AJ71" s="9" t="s">
        <v>37</v>
      </c>
      <c r="AK71" s="9" t="s">
        <v>37</v>
      </c>
      <c r="AL71" s="9" t="s">
        <v>57</v>
      </c>
      <c r="AM71" s="9" t="s">
        <v>45</v>
      </c>
      <c r="AN71" s="9" t="s">
        <v>37</v>
      </c>
      <c r="AO71" s="9" t="s">
        <v>37</v>
      </c>
      <c r="AP71" s="28" t="s">
        <v>46</v>
      </c>
      <c r="AQ71" s="9" t="s">
        <v>37</v>
      </c>
      <c r="AR71" s="9" t="s">
        <v>37</v>
      </c>
      <c r="AS71" s="9" t="s">
        <v>37</v>
      </c>
      <c r="AT71" s="29" t="str">
        <f t="shared" si="5"/>
        <v>杨婧（填报表链接）</v>
      </c>
      <c r="AU71" s="29" t="str">
        <f t="shared" si="6"/>
        <v>杨婧（填报表链接）</v>
      </c>
    </row>
    <row r="72" spans="1:59" s="9" customFormat="1" ht="20.100000000000001" customHeight="1">
      <c r="A72" s="10" t="s">
        <v>35</v>
      </c>
      <c r="B72" s="10" t="s">
        <v>47</v>
      </c>
      <c r="C72" s="10" t="s">
        <v>37</v>
      </c>
      <c r="D72" s="11" t="s">
        <v>164</v>
      </c>
      <c r="E72" s="11" t="s">
        <v>165</v>
      </c>
      <c r="F72" s="10" t="s">
        <v>72</v>
      </c>
      <c r="G72" s="10" t="s">
        <v>130</v>
      </c>
      <c r="H72" s="1" t="s">
        <v>166</v>
      </c>
      <c r="I72" s="12" t="s">
        <v>53</v>
      </c>
      <c r="J72" s="2"/>
      <c r="K72" s="2"/>
      <c r="L72" s="9" t="s">
        <v>920</v>
      </c>
      <c r="M72" s="28">
        <f t="shared" si="4"/>
        <v>80</v>
      </c>
      <c r="N72" s="4">
        <v>0</v>
      </c>
      <c r="O72" s="4">
        <v>47</v>
      </c>
      <c r="P72" s="4">
        <v>32</v>
      </c>
      <c r="Q72" s="4">
        <f t="shared" si="7"/>
        <v>1</v>
      </c>
      <c r="R72" s="2" t="s">
        <v>43</v>
      </c>
      <c r="S72" s="2" t="s">
        <v>43</v>
      </c>
      <c r="T72" s="2">
        <v>1</v>
      </c>
      <c r="U72" s="2" t="s">
        <v>43</v>
      </c>
      <c r="V72" s="2" t="s">
        <v>43</v>
      </c>
      <c r="W72" s="2" t="s">
        <v>43</v>
      </c>
      <c r="X72" s="2" t="s">
        <v>43</v>
      </c>
      <c r="Y72" s="2" t="s">
        <v>43</v>
      </c>
      <c r="Z72" s="2" t="s">
        <v>43</v>
      </c>
      <c r="AA72" s="2" t="s">
        <v>43</v>
      </c>
      <c r="AB72" s="2" t="s">
        <v>43</v>
      </c>
      <c r="AC72" s="2" t="s">
        <v>43</v>
      </c>
      <c r="AD72" s="2" t="s">
        <v>43</v>
      </c>
      <c r="AE72" s="2" t="s">
        <v>43</v>
      </c>
      <c r="AF72" s="2" t="s">
        <v>43</v>
      </c>
      <c r="AG72" s="2"/>
      <c r="AH72" s="4"/>
      <c r="AI72" s="2" t="s">
        <v>43</v>
      </c>
      <c r="AJ72" s="2" t="s">
        <v>37</v>
      </c>
      <c r="AK72" s="2" t="s">
        <v>37</v>
      </c>
      <c r="AL72" s="2" t="s">
        <v>57</v>
      </c>
      <c r="AM72" s="2" t="s">
        <v>45</v>
      </c>
      <c r="AN72" s="2" t="s">
        <v>37</v>
      </c>
      <c r="AO72" s="2" t="s">
        <v>37</v>
      </c>
      <c r="AP72" s="4" t="s">
        <v>46</v>
      </c>
      <c r="AQ72" s="2" t="s">
        <v>37</v>
      </c>
      <c r="AR72" s="2" t="s">
        <v>37</v>
      </c>
      <c r="AS72" s="2" t="s">
        <v>37</v>
      </c>
      <c r="AT72" s="29" t="str">
        <f t="shared" si="5"/>
        <v>张海滨（填报表链接）</v>
      </c>
      <c r="AU72" s="29" t="str">
        <f t="shared" si="6"/>
        <v>张海滨（填报表链接）</v>
      </c>
    </row>
    <row r="73" spans="1:59" s="53" customFormat="1" ht="20.100000000000001" customHeight="1">
      <c r="A73" s="10" t="s">
        <v>35</v>
      </c>
      <c r="B73" s="10" t="s">
        <v>47</v>
      </c>
      <c r="C73" s="10" t="s">
        <v>37</v>
      </c>
      <c r="D73" s="11">
        <v>2020561</v>
      </c>
      <c r="E73" s="11" t="s">
        <v>167</v>
      </c>
      <c r="F73" s="10" t="s">
        <v>50</v>
      </c>
      <c r="G73" s="10" t="s">
        <v>130</v>
      </c>
      <c r="H73" s="1" t="s">
        <v>168</v>
      </c>
      <c r="I73" s="12" t="s">
        <v>53</v>
      </c>
      <c r="J73" s="2"/>
      <c r="K73" s="2"/>
      <c r="L73" s="28" t="s">
        <v>853</v>
      </c>
      <c r="M73" s="28">
        <f t="shared" si="4"/>
        <v>65</v>
      </c>
      <c r="N73" s="4">
        <v>16</v>
      </c>
      <c r="O73" s="4">
        <v>0</v>
      </c>
      <c r="P73" s="4">
        <v>49</v>
      </c>
      <c r="Q73" s="4">
        <f t="shared" si="7"/>
        <v>0</v>
      </c>
      <c r="R73" s="2" t="s">
        <v>43</v>
      </c>
      <c r="S73" s="2" t="s">
        <v>43</v>
      </c>
      <c r="T73" s="2" t="s">
        <v>43</v>
      </c>
      <c r="U73" s="2" t="s">
        <v>43</v>
      </c>
      <c r="V73" s="2" t="s">
        <v>43</v>
      </c>
      <c r="W73" s="2" t="s">
        <v>43</v>
      </c>
      <c r="X73" s="2" t="s">
        <v>43</v>
      </c>
      <c r="Y73" s="2" t="s">
        <v>43</v>
      </c>
      <c r="Z73" s="2" t="s">
        <v>43</v>
      </c>
      <c r="AA73" s="2" t="s">
        <v>43</v>
      </c>
      <c r="AB73" s="2" t="s">
        <v>43</v>
      </c>
      <c r="AC73" s="2" t="s">
        <v>43</v>
      </c>
      <c r="AD73" s="2" t="s">
        <v>43</v>
      </c>
      <c r="AE73" s="2" t="s">
        <v>43</v>
      </c>
      <c r="AF73" s="2" t="s">
        <v>43</v>
      </c>
      <c r="AG73" s="2"/>
      <c r="AH73" s="4"/>
      <c r="AI73" s="2" t="s">
        <v>43</v>
      </c>
      <c r="AJ73" s="2" t="s">
        <v>37</v>
      </c>
      <c r="AK73" s="2" t="s">
        <v>37</v>
      </c>
      <c r="AL73" s="2" t="s">
        <v>57</v>
      </c>
      <c r="AM73" s="2" t="s">
        <v>45</v>
      </c>
      <c r="AN73" s="2" t="s">
        <v>37</v>
      </c>
      <c r="AO73" s="2" t="s">
        <v>37</v>
      </c>
      <c r="AP73" s="4" t="s">
        <v>46</v>
      </c>
      <c r="AQ73" s="2" t="s">
        <v>37</v>
      </c>
      <c r="AR73" s="2" t="s">
        <v>37</v>
      </c>
      <c r="AS73" s="2" t="s">
        <v>37</v>
      </c>
      <c r="AT73" s="29" t="str">
        <f t="shared" si="5"/>
        <v>张芸中（填报表链接）</v>
      </c>
      <c r="AU73" s="29" t="str">
        <f t="shared" si="6"/>
        <v>张芸中（填报表链接）</v>
      </c>
    </row>
    <row r="74" spans="1:59" s="14" customFormat="1" ht="20.100000000000001" customHeight="1">
      <c r="A74" s="54" t="s">
        <v>35</v>
      </c>
      <c r="B74" s="10" t="s">
        <v>47</v>
      </c>
      <c r="C74" s="54" t="s">
        <v>37</v>
      </c>
      <c r="D74" s="54">
        <v>2020564</v>
      </c>
      <c r="E74" s="55" t="s">
        <v>169</v>
      </c>
      <c r="F74" s="54" t="s">
        <v>50</v>
      </c>
      <c r="G74" s="54" t="s">
        <v>130</v>
      </c>
      <c r="H74" s="56" t="s">
        <v>170</v>
      </c>
      <c r="I74" s="57" t="s">
        <v>53</v>
      </c>
      <c r="J74" s="9"/>
      <c r="K74" s="9"/>
      <c r="L74" s="28" t="s">
        <v>853</v>
      </c>
      <c r="M74" s="28">
        <f t="shared" si="4"/>
        <v>74</v>
      </c>
      <c r="N74" s="4">
        <v>30</v>
      </c>
      <c r="O74" s="28">
        <v>1</v>
      </c>
      <c r="P74" s="28">
        <v>42</v>
      </c>
      <c r="Q74" s="4">
        <f t="shared" si="7"/>
        <v>1</v>
      </c>
      <c r="R74" s="9" t="s">
        <v>43</v>
      </c>
      <c r="S74" s="9" t="s">
        <v>43</v>
      </c>
      <c r="T74" s="2">
        <v>1</v>
      </c>
      <c r="U74" s="9" t="s">
        <v>43</v>
      </c>
      <c r="V74" s="9" t="s">
        <v>43</v>
      </c>
      <c r="W74" s="9" t="s">
        <v>43</v>
      </c>
      <c r="X74" s="9" t="s">
        <v>43</v>
      </c>
      <c r="Y74" s="9" t="s">
        <v>43</v>
      </c>
      <c r="Z74" s="9" t="s">
        <v>43</v>
      </c>
      <c r="AA74" s="9" t="s">
        <v>43</v>
      </c>
      <c r="AB74" s="9" t="s">
        <v>43</v>
      </c>
      <c r="AC74" s="9" t="s">
        <v>43</v>
      </c>
      <c r="AD74" s="9" t="s">
        <v>43</v>
      </c>
      <c r="AE74" s="9" t="s">
        <v>43</v>
      </c>
      <c r="AF74" s="9" t="s">
        <v>43</v>
      </c>
      <c r="AG74" s="9"/>
      <c r="AH74" s="4"/>
      <c r="AI74" s="9" t="s">
        <v>43</v>
      </c>
      <c r="AJ74" s="9" t="s">
        <v>37</v>
      </c>
      <c r="AK74" s="9" t="s">
        <v>37</v>
      </c>
      <c r="AL74" s="9" t="s">
        <v>57</v>
      </c>
      <c r="AM74" s="9" t="s">
        <v>45</v>
      </c>
      <c r="AN74" s="9" t="s">
        <v>37</v>
      </c>
      <c r="AO74" s="9" t="s">
        <v>37</v>
      </c>
      <c r="AP74" s="28" t="s">
        <v>46</v>
      </c>
      <c r="AQ74" s="9" t="s">
        <v>37</v>
      </c>
      <c r="AR74" s="9" t="s">
        <v>37</v>
      </c>
      <c r="AS74" s="9" t="s">
        <v>37</v>
      </c>
      <c r="AT74" s="29" t="str">
        <f t="shared" si="5"/>
        <v>李瑞萍（填报表链接）</v>
      </c>
      <c r="AU74" s="29" t="str">
        <f t="shared" si="6"/>
        <v>李瑞萍（填报表链接）</v>
      </c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</row>
    <row r="75" spans="1:59" s="14" customFormat="1" ht="20.100000000000001" customHeight="1">
      <c r="A75" s="10" t="s">
        <v>35</v>
      </c>
      <c r="B75" s="10" t="s">
        <v>47</v>
      </c>
      <c r="C75" s="10" t="s">
        <v>37</v>
      </c>
      <c r="D75" s="11" t="s">
        <v>171</v>
      </c>
      <c r="E75" s="11" t="s">
        <v>172</v>
      </c>
      <c r="F75" s="10" t="s">
        <v>50</v>
      </c>
      <c r="G75" s="10" t="s">
        <v>173</v>
      </c>
      <c r="H75" s="1" t="s">
        <v>174</v>
      </c>
      <c r="I75" s="12" t="s">
        <v>53</v>
      </c>
      <c r="J75" s="2"/>
      <c r="K75" s="2"/>
      <c r="L75" s="28" t="s">
        <v>853</v>
      </c>
      <c r="M75" s="28">
        <f t="shared" si="4"/>
        <v>65</v>
      </c>
      <c r="N75" s="4">
        <v>2</v>
      </c>
      <c r="O75" s="4">
        <v>0</v>
      </c>
      <c r="P75" s="4">
        <v>0</v>
      </c>
      <c r="Q75" s="4">
        <f t="shared" si="7"/>
        <v>63</v>
      </c>
      <c r="R75" s="2" t="s">
        <v>43</v>
      </c>
      <c r="S75" s="2" t="s">
        <v>43</v>
      </c>
      <c r="T75" s="2">
        <v>3</v>
      </c>
      <c r="U75" s="2">
        <v>4</v>
      </c>
      <c r="V75" s="2" t="s">
        <v>43</v>
      </c>
      <c r="W75" s="2" t="s">
        <v>43</v>
      </c>
      <c r="X75" s="2" t="s">
        <v>43</v>
      </c>
      <c r="Y75" s="2" t="s">
        <v>43</v>
      </c>
      <c r="Z75" s="2" t="s">
        <v>43</v>
      </c>
      <c r="AA75" s="2" t="s">
        <v>43</v>
      </c>
      <c r="AB75" s="2" t="s">
        <v>43</v>
      </c>
      <c r="AC75" s="2" t="s">
        <v>43</v>
      </c>
      <c r="AD75" s="2">
        <v>36</v>
      </c>
      <c r="AE75" s="2" t="s">
        <v>43</v>
      </c>
      <c r="AF75" s="2">
        <v>20</v>
      </c>
      <c r="AG75" s="2"/>
      <c r="AH75" s="4"/>
      <c r="AI75" s="2" t="s">
        <v>43</v>
      </c>
      <c r="AJ75" s="2" t="s">
        <v>37</v>
      </c>
      <c r="AK75" s="2" t="s">
        <v>37</v>
      </c>
      <c r="AL75" s="2" t="s">
        <v>57</v>
      </c>
      <c r="AM75" s="2" t="s">
        <v>45</v>
      </c>
      <c r="AN75" s="2" t="s">
        <v>45</v>
      </c>
      <c r="AO75" s="2" t="s">
        <v>37</v>
      </c>
      <c r="AP75" s="4" t="s">
        <v>46</v>
      </c>
      <c r="AQ75" s="2" t="s">
        <v>37</v>
      </c>
      <c r="AR75" s="2" t="s">
        <v>37</v>
      </c>
      <c r="AS75" s="2" t="s">
        <v>37</v>
      </c>
      <c r="AT75" s="29" t="str">
        <f t="shared" si="5"/>
        <v>王娟霞（填报表链接）</v>
      </c>
      <c r="AU75" s="29" t="str">
        <f t="shared" si="6"/>
        <v>王娟霞（填报表链接）</v>
      </c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</row>
    <row r="76" spans="1:59" s="16" customFormat="1" ht="20.100000000000001" customHeight="1">
      <c r="A76" s="7" t="s">
        <v>35</v>
      </c>
      <c r="B76" s="10" t="s">
        <v>47</v>
      </c>
      <c r="C76" s="38" t="s">
        <v>37</v>
      </c>
      <c r="D76" s="39">
        <v>2020851</v>
      </c>
      <c r="E76" s="40" t="s">
        <v>317</v>
      </c>
      <c r="F76" s="38" t="s">
        <v>50</v>
      </c>
      <c r="G76" s="7" t="s">
        <v>298</v>
      </c>
      <c r="H76" s="41" t="s">
        <v>318</v>
      </c>
      <c r="I76" s="42" t="s">
        <v>42</v>
      </c>
      <c r="J76" s="43"/>
      <c r="K76" s="43"/>
      <c r="L76" s="2" t="s">
        <v>919</v>
      </c>
      <c r="M76" s="28">
        <f t="shared" si="4"/>
        <v>68</v>
      </c>
      <c r="N76" s="4">
        <v>18</v>
      </c>
      <c r="O76" s="44">
        <v>0</v>
      </c>
      <c r="P76" s="44">
        <v>0</v>
      </c>
      <c r="Q76" s="4">
        <f t="shared" si="7"/>
        <v>50</v>
      </c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>
        <v>50</v>
      </c>
      <c r="AF76" s="43"/>
      <c r="AG76" s="43"/>
      <c r="AH76" s="4"/>
      <c r="AI76" s="43">
        <v>2</v>
      </c>
      <c r="AJ76" s="45" t="s">
        <v>37</v>
      </c>
      <c r="AK76" s="45" t="s">
        <v>37</v>
      </c>
      <c r="AL76" s="43" t="s">
        <v>57</v>
      </c>
      <c r="AM76" s="45" t="s">
        <v>45</v>
      </c>
      <c r="AN76" s="45" t="s">
        <v>37</v>
      </c>
      <c r="AO76" s="45" t="s">
        <v>37</v>
      </c>
      <c r="AP76" s="4" t="s">
        <v>46</v>
      </c>
      <c r="AQ76" s="45" t="s">
        <v>37</v>
      </c>
      <c r="AR76" s="43" t="s">
        <v>37</v>
      </c>
      <c r="AS76" s="45" t="s">
        <v>37</v>
      </c>
      <c r="AT76" s="29" t="str">
        <f t="shared" si="5"/>
        <v>葛朝明（填报表链接）</v>
      </c>
      <c r="AU76" s="29" t="str">
        <f t="shared" si="6"/>
        <v>葛朝明（填报表链接）</v>
      </c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</row>
    <row r="77" spans="1:59" s="14" customFormat="1" ht="20.100000000000001" customHeight="1">
      <c r="A77" s="10" t="s">
        <v>35</v>
      </c>
      <c r="B77" s="10" t="s">
        <v>47</v>
      </c>
      <c r="C77" s="10" t="s">
        <v>37</v>
      </c>
      <c r="D77" s="11">
        <v>2020567</v>
      </c>
      <c r="E77" s="73" t="s">
        <v>179</v>
      </c>
      <c r="F77" s="10" t="s">
        <v>50</v>
      </c>
      <c r="G77" s="10" t="s">
        <v>177</v>
      </c>
      <c r="H77" s="1" t="s">
        <v>180</v>
      </c>
      <c r="I77" s="12" t="s">
        <v>42</v>
      </c>
      <c r="J77" s="2"/>
      <c r="K77" s="2"/>
      <c r="L77" s="2" t="s">
        <v>919</v>
      </c>
      <c r="M77" s="28">
        <f t="shared" si="4"/>
        <v>24</v>
      </c>
      <c r="N77" s="4">
        <v>18</v>
      </c>
      <c r="O77" s="4">
        <v>0</v>
      </c>
      <c r="P77" s="4">
        <v>6</v>
      </c>
      <c r="Q77" s="4">
        <f t="shared" si="7"/>
        <v>0</v>
      </c>
      <c r="R77" s="2" t="s">
        <v>43</v>
      </c>
      <c r="S77" s="2" t="s">
        <v>43</v>
      </c>
      <c r="T77" s="2" t="s">
        <v>43</v>
      </c>
      <c r="U77" s="2" t="s">
        <v>43</v>
      </c>
      <c r="V77" s="2" t="s">
        <v>43</v>
      </c>
      <c r="W77" s="2" t="s">
        <v>43</v>
      </c>
      <c r="X77" s="2" t="s">
        <v>43</v>
      </c>
      <c r="Y77" s="2" t="s">
        <v>43</v>
      </c>
      <c r="Z77" s="2" t="s">
        <v>43</v>
      </c>
      <c r="AA77" s="2" t="s">
        <v>43</v>
      </c>
      <c r="AB77" s="2" t="s">
        <v>43</v>
      </c>
      <c r="AC77" s="2" t="s">
        <v>43</v>
      </c>
      <c r="AD77" s="2" t="s">
        <v>43</v>
      </c>
      <c r="AE77" s="2" t="s">
        <v>43</v>
      </c>
      <c r="AF77" s="2" t="s">
        <v>43</v>
      </c>
      <c r="AG77" s="2"/>
      <c r="AH77" s="4"/>
      <c r="AI77" s="2" t="s">
        <v>43</v>
      </c>
      <c r="AJ77" s="2" t="s">
        <v>37</v>
      </c>
      <c r="AK77" s="2" t="s">
        <v>37</v>
      </c>
      <c r="AL77" s="2" t="s">
        <v>44</v>
      </c>
      <c r="AM77" s="2" t="s">
        <v>45</v>
      </c>
      <c r="AN77" s="2" t="s">
        <v>37</v>
      </c>
      <c r="AO77" s="2" t="s">
        <v>37</v>
      </c>
      <c r="AP77" s="4" t="s">
        <v>46</v>
      </c>
      <c r="AQ77" s="2" t="s">
        <v>37</v>
      </c>
      <c r="AR77" s="2" t="s">
        <v>37</v>
      </c>
      <c r="AS77" s="2" t="s">
        <v>37</v>
      </c>
      <c r="AT77" s="29" t="str">
        <f t="shared" si="5"/>
        <v>陈雪红（填报表链接）</v>
      </c>
      <c r="AU77" s="29" t="str">
        <f t="shared" si="6"/>
        <v>陈雪红（填报表链接）</v>
      </c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</row>
    <row r="78" spans="1:59" s="14" customFormat="1" ht="20.100000000000001" customHeight="1">
      <c r="A78" s="10" t="s">
        <v>35</v>
      </c>
      <c r="B78" s="10" t="s">
        <v>47</v>
      </c>
      <c r="C78" s="10" t="s">
        <v>37</v>
      </c>
      <c r="D78" s="11" t="s">
        <v>181</v>
      </c>
      <c r="E78" s="11" t="s">
        <v>182</v>
      </c>
      <c r="F78" s="10" t="s">
        <v>50</v>
      </c>
      <c r="G78" s="10" t="s">
        <v>177</v>
      </c>
      <c r="H78" s="1" t="s">
        <v>183</v>
      </c>
      <c r="I78" s="12" t="s">
        <v>53</v>
      </c>
      <c r="J78" s="2"/>
      <c r="K78" s="2"/>
      <c r="L78" s="28" t="s">
        <v>853</v>
      </c>
      <c r="M78" s="28">
        <f t="shared" si="4"/>
        <v>71</v>
      </c>
      <c r="N78" s="4">
        <v>28</v>
      </c>
      <c r="O78" s="4">
        <v>0</v>
      </c>
      <c r="P78" s="4">
        <v>6</v>
      </c>
      <c r="Q78" s="4">
        <f t="shared" si="7"/>
        <v>37</v>
      </c>
      <c r="R78" s="2" t="s">
        <v>43</v>
      </c>
      <c r="S78" s="2" t="s">
        <v>43</v>
      </c>
      <c r="T78" s="2">
        <v>1</v>
      </c>
      <c r="U78" s="2" t="s">
        <v>43</v>
      </c>
      <c r="V78" s="2" t="s">
        <v>43</v>
      </c>
      <c r="W78" s="2" t="s">
        <v>43</v>
      </c>
      <c r="X78" s="2" t="s">
        <v>43</v>
      </c>
      <c r="Y78" s="2" t="s">
        <v>43</v>
      </c>
      <c r="Z78" s="2" t="s">
        <v>43</v>
      </c>
      <c r="AA78" s="2" t="s">
        <v>43</v>
      </c>
      <c r="AB78" s="2" t="s">
        <v>43</v>
      </c>
      <c r="AC78" s="2" t="s">
        <v>43</v>
      </c>
      <c r="AD78" s="2">
        <v>36</v>
      </c>
      <c r="AE78" s="2" t="s">
        <v>43</v>
      </c>
      <c r="AF78" s="2" t="s">
        <v>43</v>
      </c>
      <c r="AG78" s="2"/>
      <c r="AH78" s="4"/>
      <c r="AI78" s="2" t="s">
        <v>43</v>
      </c>
      <c r="AJ78" s="2" t="s">
        <v>37</v>
      </c>
      <c r="AK78" s="2" t="s">
        <v>37</v>
      </c>
      <c r="AL78" s="2" t="s">
        <v>57</v>
      </c>
      <c r="AM78" s="2" t="s">
        <v>45</v>
      </c>
      <c r="AN78" s="2" t="s">
        <v>37</v>
      </c>
      <c r="AO78" s="2" t="s">
        <v>37</v>
      </c>
      <c r="AP78" s="4" t="s">
        <v>46</v>
      </c>
      <c r="AQ78" s="2" t="s">
        <v>37</v>
      </c>
      <c r="AR78" s="2" t="s">
        <v>37</v>
      </c>
      <c r="AS78" s="2" t="s">
        <v>37</v>
      </c>
      <c r="AT78" s="29" t="str">
        <f t="shared" si="5"/>
        <v>罗永军（填报表链接）</v>
      </c>
      <c r="AU78" s="29" t="str">
        <f t="shared" si="6"/>
        <v>罗永军（填报表链接）</v>
      </c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</row>
    <row r="79" spans="1:59" s="14" customFormat="1" ht="20.100000000000001" customHeight="1">
      <c r="A79" s="46" t="s">
        <v>35</v>
      </c>
      <c r="B79" s="10" t="s">
        <v>47</v>
      </c>
      <c r="C79" s="46" t="s">
        <v>249</v>
      </c>
      <c r="D79" s="46">
        <v>2021082</v>
      </c>
      <c r="E79" s="47" t="s">
        <v>335</v>
      </c>
      <c r="F79" s="46" t="s">
        <v>50</v>
      </c>
      <c r="G79" s="46" t="s">
        <v>330</v>
      </c>
      <c r="H79" s="34" t="s">
        <v>336</v>
      </c>
      <c r="I79" s="48" t="s">
        <v>56</v>
      </c>
      <c r="J79" s="49"/>
      <c r="K79" s="49"/>
      <c r="L79" s="49" t="s">
        <v>920</v>
      </c>
      <c r="M79" s="28">
        <f t="shared" si="4"/>
        <v>37</v>
      </c>
      <c r="N79" s="4">
        <v>12</v>
      </c>
      <c r="O79" s="37">
        <v>0</v>
      </c>
      <c r="P79" s="37">
        <v>0</v>
      </c>
      <c r="Q79" s="4">
        <f t="shared" si="7"/>
        <v>25</v>
      </c>
      <c r="R79" s="49" t="s">
        <v>43</v>
      </c>
      <c r="S79" s="49" t="s">
        <v>43</v>
      </c>
      <c r="T79" s="49" t="s">
        <v>43</v>
      </c>
      <c r="U79" s="49" t="s">
        <v>43</v>
      </c>
      <c r="V79" s="49" t="s">
        <v>43</v>
      </c>
      <c r="W79" s="49" t="s">
        <v>43</v>
      </c>
      <c r="X79" s="49" t="s">
        <v>43</v>
      </c>
      <c r="Y79" s="49" t="s">
        <v>43</v>
      </c>
      <c r="Z79" s="49" t="s">
        <v>43</v>
      </c>
      <c r="AA79" s="49" t="s">
        <v>43</v>
      </c>
      <c r="AB79" s="49" t="s">
        <v>43</v>
      </c>
      <c r="AC79" s="49" t="s">
        <v>43</v>
      </c>
      <c r="AD79" s="49" t="s">
        <v>43</v>
      </c>
      <c r="AE79" s="49">
        <v>25</v>
      </c>
      <c r="AF79" s="49" t="s">
        <v>43</v>
      </c>
      <c r="AG79" s="49"/>
      <c r="AH79" s="4"/>
      <c r="AI79" s="49" t="s">
        <v>43</v>
      </c>
      <c r="AJ79" s="49" t="s">
        <v>37</v>
      </c>
      <c r="AK79" s="49" t="s">
        <v>37</v>
      </c>
      <c r="AL79" s="49" t="s">
        <v>44</v>
      </c>
      <c r="AM79" s="49" t="s">
        <v>45</v>
      </c>
      <c r="AN79" s="49" t="s">
        <v>37</v>
      </c>
      <c r="AO79" s="49" t="s">
        <v>37</v>
      </c>
      <c r="AP79" s="37" t="s">
        <v>46</v>
      </c>
      <c r="AQ79" s="49" t="s">
        <v>921</v>
      </c>
      <c r="AR79" s="49" t="s">
        <v>923</v>
      </c>
      <c r="AS79" s="49" t="s">
        <v>922</v>
      </c>
      <c r="AT79" s="29" t="str">
        <f t="shared" si="5"/>
        <v>陶明（填报表链接）</v>
      </c>
      <c r="AU79" s="29" t="str">
        <f t="shared" si="6"/>
        <v>陶明（填报表链接）</v>
      </c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</row>
    <row r="80" spans="1:59" s="14" customFormat="1" ht="20.100000000000001" customHeight="1">
      <c r="A80" s="10" t="s">
        <v>35</v>
      </c>
      <c r="B80" s="10" t="s">
        <v>47</v>
      </c>
      <c r="C80" s="10" t="s">
        <v>37</v>
      </c>
      <c r="D80" s="11">
        <v>2021083</v>
      </c>
      <c r="E80" s="11" t="s">
        <v>337</v>
      </c>
      <c r="F80" s="10" t="s">
        <v>39</v>
      </c>
      <c r="G80" s="10" t="s">
        <v>330</v>
      </c>
      <c r="H80" s="1" t="s">
        <v>338</v>
      </c>
      <c r="I80" s="12" t="s">
        <v>56</v>
      </c>
      <c r="J80" s="2"/>
      <c r="K80" s="2"/>
      <c r="L80" s="28" t="s">
        <v>853</v>
      </c>
      <c r="M80" s="28">
        <f t="shared" si="4"/>
        <v>43</v>
      </c>
      <c r="N80" s="4">
        <v>18</v>
      </c>
      <c r="O80" s="4">
        <v>0</v>
      </c>
      <c r="P80" s="4">
        <v>0</v>
      </c>
      <c r="Q80" s="4">
        <f t="shared" si="7"/>
        <v>25</v>
      </c>
      <c r="R80" s="2" t="s">
        <v>43</v>
      </c>
      <c r="S80" s="2" t="s">
        <v>43</v>
      </c>
      <c r="T80" s="2" t="s">
        <v>43</v>
      </c>
      <c r="U80" s="2" t="s">
        <v>43</v>
      </c>
      <c r="V80" s="2" t="s">
        <v>43</v>
      </c>
      <c r="W80" s="2" t="s">
        <v>43</v>
      </c>
      <c r="X80" s="2" t="s">
        <v>43</v>
      </c>
      <c r="Y80" s="2" t="s">
        <v>43</v>
      </c>
      <c r="Z80" s="2" t="s">
        <v>43</v>
      </c>
      <c r="AA80" s="2" t="s">
        <v>43</v>
      </c>
      <c r="AB80" s="2" t="s">
        <v>43</v>
      </c>
      <c r="AC80" s="2" t="s">
        <v>43</v>
      </c>
      <c r="AD80" s="2" t="s">
        <v>43</v>
      </c>
      <c r="AE80" s="2">
        <v>25</v>
      </c>
      <c r="AF80" s="2" t="s">
        <v>43</v>
      </c>
      <c r="AG80" s="2"/>
      <c r="AH80" s="4"/>
      <c r="AI80" s="2" t="s">
        <v>43</v>
      </c>
      <c r="AJ80" s="2" t="s">
        <v>37</v>
      </c>
      <c r="AK80" s="2" t="s">
        <v>37</v>
      </c>
      <c r="AL80" s="2" t="s">
        <v>44</v>
      </c>
      <c r="AM80" s="2" t="s">
        <v>45</v>
      </c>
      <c r="AN80" s="2" t="s">
        <v>37</v>
      </c>
      <c r="AO80" s="2" t="s">
        <v>37</v>
      </c>
      <c r="AP80" s="4" t="s">
        <v>46</v>
      </c>
      <c r="AQ80" s="2" t="s">
        <v>37</v>
      </c>
      <c r="AR80" s="2" t="s">
        <v>37</v>
      </c>
      <c r="AS80" s="2" t="s">
        <v>37</v>
      </c>
      <c r="AT80" s="29" t="str">
        <f t="shared" si="5"/>
        <v>陈盛举（填报表链接）</v>
      </c>
      <c r="AU80" s="29" t="str">
        <f t="shared" si="6"/>
        <v>陈盛举（填报表链接）</v>
      </c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</row>
    <row r="81" spans="1:59" s="16" customFormat="1" ht="20.100000000000001" customHeight="1">
      <c r="A81" s="10" t="s">
        <v>35</v>
      </c>
      <c r="B81" s="10" t="s">
        <v>47</v>
      </c>
      <c r="C81" s="10" t="s">
        <v>37</v>
      </c>
      <c r="D81" s="11" t="s">
        <v>189</v>
      </c>
      <c r="E81" s="11" t="s">
        <v>190</v>
      </c>
      <c r="F81" s="10" t="s">
        <v>50</v>
      </c>
      <c r="G81" s="10" t="s">
        <v>188</v>
      </c>
      <c r="H81" s="1" t="s">
        <v>191</v>
      </c>
      <c r="I81" s="12" t="s">
        <v>53</v>
      </c>
      <c r="J81" s="2"/>
      <c r="K81" s="2"/>
      <c r="L81" s="17" t="s">
        <v>921</v>
      </c>
      <c r="M81" s="28">
        <f t="shared" si="4"/>
        <v>34</v>
      </c>
      <c r="N81" s="4">
        <v>34</v>
      </c>
      <c r="O81" s="4">
        <v>0</v>
      </c>
      <c r="P81" s="4">
        <v>0</v>
      </c>
      <c r="Q81" s="4">
        <f t="shared" si="7"/>
        <v>0</v>
      </c>
      <c r="R81" s="2" t="s">
        <v>43</v>
      </c>
      <c r="S81" s="2" t="s">
        <v>43</v>
      </c>
      <c r="T81" s="2" t="s">
        <v>43</v>
      </c>
      <c r="U81" s="2" t="s">
        <v>43</v>
      </c>
      <c r="V81" s="2" t="s">
        <v>43</v>
      </c>
      <c r="W81" s="2"/>
      <c r="X81" s="2"/>
      <c r="Y81" s="2"/>
      <c r="Z81" s="2" t="s">
        <v>43</v>
      </c>
      <c r="AA81" s="2" t="s">
        <v>43</v>
      </c>
      <c r="AB81" s="2" t="s">
        <v>43</v>
      </c>
      <c r="AC81" s="2" t="s">
        <v>43</v>
      </c>
      <c r="AD81" s="2" t="s">
        <v>43</v>
      </c>
      <c r="AE81" s="2" t="s">
        <v>43</v>
      </c>
      <c r="AF81" s="2" t="s">
        <v>43</v>
      </c>
      <c r="AG81" s="2"/>
      <c r="AH81" s="4"/>
      <c r="AI81" s="2" t="s">
        <v>43</v>
      </c>
      <c r="AJ81" s="2" t="s">
        <v>37</v>
      </c>
      <c r="AK81" s="2" t="s">
        <v>37</v>
      </c>
      <c r="AL81" s="2" t="s">
        <v>44</v>
      </c>
      <c r="AM81" s="2" t="s">
        <v>45</v>
      </c>
      <c r="AN81" s="2" t="s">
        <v>37</v>
      </c>
      <c r="AO81" s="2" t="s">
        <v>37</v>
      </c>
      <c r="AP81" s="4" t="s">
        <v>46</v>
      </c>
      <c r="AQ81" s="2" t="s">
        <v>37</v>
      </c>
      <c r="AR81" s="2" t="s">
        <v>37</v>
      </c>
      <c r="AS81" s="2" t="s">
        <v>37</v>
      </c>
      <c r="AT81" s="29" t="str">
        <f t="shared" si="5"/>
        <v>张彤哲（填报表链接）</v>
      </c>
      <c r="AU81" s="29" t="str">
        <f t="shared" si="6"/>
        <v>张彤哲（填报表链接）</v>
      </c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</row>
    <row r="82" spans="1:59" s="14" customFormat="1" ht="20.100000000000001" customHeight="1">
      <c r="A82" s="10" t="s">
        <v>35</v>
      </c>
      <c r="B82" s="10" t="s">
        <v>47</v>
      </c>
      <c r="C82" s="10" t="s">
        <v>37</v>
      </c>
      <c r="D82" s="11" t="s">
        <v>192</v>
      </c>
      <c r="E82" s="11" t="s">
        <v>193</v>
      </c>
      <c r="F82" s="10" t="s">
        <v>50</v>
      </c>
      <c r="G82" s="10" t="s">
        <v>188</v>
      </c>
      <c r="H82" s="1" t="s">
        <v>194</v>
      </c>
      <c r="I82" s="12" t="s">
        <v>53</v>
      </c>
      <c r="J82" s="2"/>
      <c r="K82" s="2"/>
      <c r="L82" s="17" t="s">
        <v>921</v>
      </c>
      <c r="M82" s="28">
        <f t="shared" si="4"/>
        <v>34</v>
      </c>
      <c r="N82" s="4">
        <v>34</v>
      </c>
      <c r="O82" s="4">
        <v>0</v>
      </c>
      <c r="P82" s="4">
        <v>0</v>
      </c>
      <c r="Q82" s="4">
        <f t="shared" si="7"/>
        <v>0</v>
      </c>
      <c r="R82" s="2" t="s">
        <v>43</v>
      </c>
      <c r="S82" s="2" t="s">
        <v>43</v>
      </c>
      <c r="T82" s="2" t="s">
        <v>43</v>
      </c>
      <c r="U82" s="2" t="s">
        <v>43</v>
      </c>
      <c r="V82" s="2" t="s">
        <v>43</v>
      </c>
      <c r="W82" s="2"/>
      <c r="X82" s="2"/>
      <c r="Y82" s="2" t="s">
        <v>43</v>
      </c>
      <c r="Z82" s="2" t="s">
        <v>43</v>
      </c>
      <c r="AA82" s="2" t="s">
        <v>43</v>
      </c>
      <c r="AB82" s="2" t="s">
        <v>43</v>
      </c>
      <c r="AC82" s="2" t="s">
        <v>43</v>
      </c>
      <c r="AD82" s="2" t="s">
        <v>43</v>
      </c>
      <c r="AE82" s="2" t="s">
        <v>43</v>
      </c>
      <c r="AF82" s="2" t="s">
        <v>43</v>
      </c>
      <c r="AG82" s="2"/>
      <c r="AH82" s="4"/>
      <c r="AI82" s="2" t="s">
        <v>43</v>
      </c>
      <c r="AJ82" s="2" t="s">
        <v>37</v>
      </c>
      <c r="AK82" s="2" t="s">
        <v>37</v>
      </c>
      <c r="AL82" s="2" t="s">
        <v>44</v>
      </c>
      <c r="AM82" s="2" t="s">
        <v>45</v>
      </c>
      <c r="AN82" s="2" t="s">
        <v>37</v>
      </c>
      <c r="AO82" s="2" t="s">
        <v>37</v>
      </c>
      <c r="AP82" s="4" t="s">
        <v>46</v>
      </c>
      <c r="AQ82" s="2" t="s">
        <v>37</v>
      </c>
      <c r="AR82" s="2" t="s">
        <v>37</v>
      </c>
      <c r="AS82" s="2" t="s">
        <v>37</v>
      </c>
      <c r="AT82" s="29" t="str">
        <f t="shared" si="5"/>
        <v>李自力（填报表链接）</v>
      </c>
      <c r="AU82" s="29" t="str">
        <f t="shared" si="6"/>
        <v>李自力（填报表链接）</v>
      </c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</row>
    <row r="83" spans="1:59" s="16" customFormat="1" ht="20.100000000000001" customHeight="1">
      <c r="A83" s="10" t="s">
        <v>35</v>
      </c>
      <c r="B83" s="10" t="s">
        <v>47</v>
      </c>
      <c r="C83" s="10" t="s">
        <v>37</v>
      </c>
      <c r="D83" s="11" t="s">
        <v>195</v>
      </c>
      <c r="E83" s="11" t="s">
        <v>196</v>
      </c>
      <c r="F83" s="10" t="s">
        <v>50</v>
      </c>
      <c r="G83" s="10" t="s">
        <v>188</v>
      </c>
      <c r="H83" s="1" t="s">
        <v>197</v>
      </c>
      <c r="I83" s="12" t="s">
        <v>53</v>
      </c>
      <c r="J83" s="2"/>
      <c r="K83" s="2"/>
      <c r="L83" s="9" t="s">
        <v>920</v>
      </c>
      <c r="M83" s="28">
        <f t="shared" si="4"/>
        <v>44</v>
      </c>
      <c r="N83" s="4">
        <v>6</v>
      </c>
      <c r="O83" s="4">
        <v>36</v>
      </c>
      <c r="P83" s="4">
        <v>0</v>
      </c>
      <c r="Q83" s="4">
        <f t="shared" si="7"/>
        <v>2</v>
      </c>
      <c r="R83" s="2" t="s">
        <v>43</v>
      </c>
      <c r="S83" s="2" t="s">
        <v>43</v>
      </c>
      <c r="T83" s="2">
        <v>2</v>
      </c>
      <c r="U83" s="2" t="s">
        <v>43</v>
      </c>
      <c r="V83" s="2" t="s">
        <v>43</v>
      </c>
      <c r="W83" s="2" t="s">
        <v>43</v>
      </c>
      <c r="X83" s="2" t="s">
        <v>43</v>
      </c>
      <c r="Y83" s="2" t="s">
        <v>43</v>
      </c>
      <c r="Z83" s="2" t="s">
        <v>43</v>
      </c>
      <c r="AA83" s="2" t="s">
        <v>43</v>
      </c>
      <c r="AB83" s="2" t="s">
        <v>43</v>
      </c>
      <c r="AC83" s="2" t="s">
        <v>43</v>
      </c>
      <c r="AD83" s="2" t="s">
        <v>43</v>
      </c>
      <c r="AE83" s="2" t="s">
        <v>43</v>
      </c>
      <c r="AF83" s="2" t="s">
        <v>43</v>
      </c>
      <c r="AG83" s="2"/>
      <c r="AH83" s="4"/>
      <c r="AI83" s="2" t="s">
        <v>43</v>
      </c>
      <c r="AJ83" s="2" t="s">
        <v>37</v>
      </c>
      <c r="AK83" s="2" t="s">
        <v>37</v>
      </c>
      <c r="AL83" s="2" t="s">
        <v>57</v>
      </c>
      <c r="AM83" s="2" t="s">
        <v>45</v>
      </c>
      <c r="AN83" s="2" t="s">
        <v>37</v>
      </c>
      <c r="AO83" s="2" t="s">
        <v>37</v>
      </c>
      <c r="AP83" s="4" t="s">
        <v>46</v>
      </c>
      <c r="AQ83" s="2" t="s">
        <v>37</v>
      </c>
      <c r="AR83" s="2" t="s">
        <v>37</v>
      </c>
      <c r="AS83" s="2" t="s">
        <v>37</v>
      </c>
      <c r="AT83" s="29" t="str">
        <f t="shared" si="5"/>
        <v>马晓峰（填报表链接）</v>
      </c>
      <c r="AU83" s="29" t="str">
        <f t="shared" si="6"/>
        <v>马晓峰（填报表链接）</v>
      </c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</row>
    <row r="84" spans="1:59" s="14" customFormat="1" ht="20.100000000000001" customHeight="1">
      <c r="A84" s="10" t="s">
        <v>353</v>
      </c>
      <c r="B84" s="10" t="s">
        <v>47</v>
      </c>
      <c r="C84" s="10" t="s">
        <v>249</v>
      </c>
      <c r="D84" s="11" t="s">
        <v>354</v>
      </c>
      <c r="E84" s="11" t="s">
        <v>355</v>
      </c>
      <c r="F84" s="10" t="s">
        <v>72</v>
      </c>
      <c r="G84" s="10" t="s">
        <v>330</v>
      </c>
      <c r="H84" s="1" t="s">
        <v>356</v>
      </c>
      <c r="I84" s="12" t="s">
        <v>53</v>
      </c>
      <c r="J84" s="2"/>
      <c r="K84" s="2"/>
      <c r="L84" s="17" t="s">
        <v>921</v>
      </c>
      <c r="M84" s="28">
        <f t="shared" si="4"/>
        <v>44.5</v>
      </c>
      <c r="N84" s="4">
        <v>0</v>
      </c>
      <c r="O84" s="4">
        <v>0</v>
      </c>
      <c r="P84" s="4">
        <v>0</v>
      </c>
      <c r="Q84" s="4">
        <f t="shared" si="7"/>
        <v>44.5</v>
      </c>
      <c r="R84" s="2" t="s">
        <v>43</v>
      </c>
      <c r="S84" s="2" t="s">
        <v>43</v>
      </c>
      <c r="T84" s="2">
        <v>2.5</v>
      </c>
      <c r="U84" s="2" t="s">
        <v>43</v>
      </c>
      <c r="V84" s="2" t="s">
        <v>43</v>
      </c>
      <c r="W84" s="2" t="s">
        <v>43</v>
      </c>
      <c r="X84" s="2" t="s">
        <v>43</v>
      </c>
      <c r="Y84" s="2" t="s">
        <v>43</v>
      </c>
      <c r="Z84" s="2" t="s">
        <v>43</v>
      </c>
      <c r="AA84" s="2" t="s">
        <v>43</v>
      </c>
      <c r="AB84" s="2" t="s">
        <v>43</v>
      </c>
      <c r="AC84" s="2" t="s">
        <v>43</v>
      </c>
      <c r="AD84" s="2" t="s">
        <v>43</v>
      </c>
      <c r="AE84" s="2">
        <v>42</v>
      </c>
      <c r="AF84" s="2" t="s">
        <v>43</v>
      </c>
      <c r="AG84" s="2"/>
      <c r="AH84" s="4"/>
      <c r="AI84" s="2" t="s">
        <v>43</v>
      </c>
      <c r="AJ84" s="2" t="s">
        <v>37</v>
      </c>
      <c r="AK84" s="2" t="s">
        <v>37</v>
      </c>
      <c r="AL84" s="2" t="s">
        <v>57</v>
      </c>
      <c r="AM84" s="2" t="s">
        <v>45</v>
      </c>
      <c r="AN84" s="2" t="s">
        <v>37</v>
      </c>
      <c r="AO84" s="2" t="s">
        <v>37</v>
      </c>
      <c r="AP84" s="4" t="s">
        <v>46</v>
      </c>
      <c r="AQ84" s="2" t="s">
        <v>253</v>
      </c>
      <c r="AR84" s="2" t="s">
        <v>249</v>
      </c>
      <c r="AS84" s="2" t="s">
        <v>253</v>
      </c>
      <c r="AT84" s="29" t="str">
        <f t="shared" si="5"/>
        <v>张金红（填报表链接）</v>
      </c>
      <c r="AU84" s="29" t="str">
        <f t="shared" si="6"/>
        <v>张金红（填报表链接）</v>
      </c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</row>
    <row r="85" spans="1:59" s="53" customFormat="1" ht="20.100000000000001" customHeight="1">
      <c r="A85" s="10" t="s">
        <v>35</v>
      </c>
      <c r="B85" s="10" t="s">
        <v>47</v>
      </c>
      <c r="C85" s="10" t="s">
        <v>37</v>
      </c>
      <c r="D85" s="11" t="s">
        <v>202</v>
      </c>
      <c r="E85" s="11" t="s">
        <v>203</v>
      </c>
      <c r="F85" s="10" t="s">
        <v>50</v>
      </c>
      <c r="G85" s="10" t="s">
        <v>200</v>
      </c>
      <c r="H85" s="1" t="s">
        <v>204</v>
      </c>
      <c r="I85" s="12" t="s">
        <v>42</v>
      </c>
      <c r="J85" s="2"/>
      <c r="K85" s="2"/>
      <c r="L85" s="2" t="s">
        <v>919</v>
      </c>
      <c r="M85" s="28">
        <f t="shared" si="4"/>
        <v>39</v>
      </c>
      <c r="N85" s="4">
        <v>24</v>
      </c>
      <c r="O85" s="4">
        <v>0</v>
      </c>
      <c r="P85" s="4">
        <v>15</v>
      </c>
      <c r="Q85" s="4">
        <f t="shared" si="7"/>
        <v>0</v>
      </c>
      <c r="R85" s="2" t="s">
        <v>43</v>
      </c>
      <c r="S85" s="2"/>
      <c r="T85" s="2" t="s">
        <v>43</v>
      </c>
      <c r="U85" s="2">
        <v>0</v>
      </c>
      <c r="V85" s="2" t="s">
        <v>43</v>
      </c>
      <c r="W85" s="2" t="s">
        <v>43</v>
      </c>
      <c r="X85" s="2" t="s">
        <v>43</v>
      </c>
      <c r="Y85" s="2" t="s">
        <v>43</v>
      </c>
      <c r="Z85" s="2" t="s">
        <v>43</v>
      </c>
      <c r="AA85" s="2" t="s">
        <v>43</v>
      </c>
      <c r="AB85" s="2" t="s">
        <v>43</v>
      </c>
      <c r="AC85" s="2" t="s">
        <v>43</v>
      </c>
      <c r="AD85" s="2" t="s">
        <v>43</v>
      </c>
      <c r="AE85" s="2" t="s">
        <v>43</v>
      </c>
      <c r="AF85" s="2" t="s">
        <v>43</v>
      </c>
      <c r="AG85" s="2"/>
      <c r="AH85" s="4"/>
      <c r="AI85" s="2">
        <v>50</v>
      </c>
      <c r="AJ85" s="2" t="s">
        <v>37</v>
      </c>
      <c r="AK85" s="2" t="s">
        <v>37</v>
      </c>
      <c r="AL85" s="2" t="s">
        <v>57</v>
      </c>
      <c r="AM85" s="2" t="s">
        <v>45</v>
      </c>
      <c r="AN85" s="2" t="s">
        <v>37</v>
      </c>
      <c r="AO85" s="2" t="s">
        <v>37</v>
      </c>
      <c r="AP85" s="4" t="s">
        <v>46</v>
      </c>
      <c r="AQ85" s="2" t="s">
        <v>37</v>
      </c>
      <c r="AR85" s="2" t="s">
        <v>37</v>
      </c>
      <c r="AS85" s="2" t="s">
        <v>37</v>
      </c>
      <c r="AT85" s="29" t="str">
        <f t="shared" si="5"/>
        <v>叶兰仙（填报表链接）</v>
      </c>
      <c r="AU85" s="29" t="str">
        <f t="shared" si="6"/>
        <v>叶兰仙（填报表链接）</v>
      </c>
    </row>
    <row r="86" spans="1:59" s="74" customFormat="1" ht="20.100000000000001" customHeight="1">
      <c r="A86" s="10" t="s">
        <v>35</v>
      </c>
      <c r="B86" s="10" t="s">
        <v>47</v>
      </c>
      <c r="C86" s="10" t="s">
        <v>37</v>
      </c>
      <c r="D86" s="11" t="s">
        <v>205</v>
      </c>
      <c r="E86" s="11" t="s">
        <v>206</v>
      </c>
      <c r="F86" s="10" t="s">
        <v>50</v>
      </c>
      <c r="G86" s="10" t="s">
        <v>200</v>
      </c>
      <c r="H86" s="1" t="s">
        <v>207</v>
      </c>
      <c r="I86" s="12" t="s">
        <v>56</v>
      </c>
      <c r="J86" s="2"/>
      <c r="K86" s="2"/>
      <c r="L86" s="28" t="s">
        <v>853</v>
      </c>
      <c r="M86" s="28">
        <f t="shared" si="4"/>
        <v>49</v>
      </c>
      <c r="N86" s="4">
        <v>24</v>
      </c>
      <c r="O86" s="4">
        <v>0</v>
      </c>
      <c r="P86" s="4">
        <v>24</v>
      </c>
      <c r="Q86" s="4">
        <f t="shared" si="7"/>
        <v>1</v>
      </c>
      <c r="R86" s="2" t="s">
        <v>43</v>
      </c>
      <c r="S86" s="2" t="s">
        <v>43</v>
      </c>
      <c r="T86" s="2" t="s">
        <v>43</v>
      </c>
      <c r="U86" s="2">
        <v>0</v>
      </c>
      <c r="V86" s="2" t="s">
        <v>43</v>
      </c>
      <c r="W86" s="2" t="s">
        <v>43</v>
      </c>
      <c r="X86" s="2" t="s">
        <v>43</v>
      </c>
      <c r="Y86" s="2" t="s">
        <v>43</v>
      </c>
      <c r="Z86" s="2" t="s">
        <v>43</v>
      </c>
      <c r="AA86" s="2" t="s">
        <v>43</v>
      </c>
      <c r="AB86" s="2" t="s">
        <v>43</v>
      </c>
      <c r="AC86" s="2" t="s">
        <v>43</v>
      </c>
      <c r="AD86" s="2" t="s">
        <v>43</v>
      </c>
      <c r="AE86" s="2" t="s">
        <v>43</v>
      </c>
      <c r="AF86" s="2" t="s">
        <v>43</v>
      </c>
      <c r="AG86" s="2"/>
      <c r="AH86" s="4">
        <f>VLOOKUP(H86,[1]二临床!$K$5:$L$29,2,0)</f>
        <v>1</v>
      </c>
      <c r="AI86" s="2" t="s">
        <v>43</v>
      </c>
      <c r="AJ86" s="2" t="s">
        <v>37</v>
      </c>
      <c r="AK86" s="2" t="s">
        <v>37</v>
      </c>
      <c r="AL86" s="2" t="s">
        <v>57</v>
      </c>
      <c r="AM86" s="2" t="s">
        <v>45</v>
      </c>
      <c r="AN86" s="2" t="s">
        <v>37</v>
      </c>
      <c r="AO86" s="2" t="s">
        <v>37</v>
      </c>
      <c r="AP86" s="4" t="s">
        <v>46</v>
      </c>
      <c r="AQ86" s="2" t="s">
        <v>37</v>
      </c>
      <c r="AR86" s="2" t="s">
        <v>37</v>
      </c>
      <c r="AS86" s="2" t="s">
        <v>37</v>
      </c>
      <c r="AT86" s="29" t="str">
        <f t="shared" si="5"/>
        <v>阎立新（填报表链接）</v>
      </c>
      <c r="AU86" s="29" t="str">
        <f t="shared" si="6"/>
        <v>阎立新（填报表链接）</v>
      </c>
    </row>
    <row r="87" spans="1:59" s="74" customFormat="1" ht="20.100000000000001" customHeight="1">
      <c r="A87" s="10" t="s">
        <v>35</v>
      </c>
      <c r="B87" s="10" t="s">
        <v>47</v>
      </c>
      <c r="C87" s="10" t="s">
        <v>37</v>
      </c>
      <c r="D87" s="11" t="s">
        <v>208</v>
      </c>
      <c r="E87" s="11" t="s">
        <v>209</v>
      </c>
      <c r="F87" s="10" t="s">
        <v>50</v>
      </c>
      <c r="G87" s="10" t="s">
        <v>200</v>
      </c>
      <c r="H87" s="1" t="s">
        <v>210</v>
      </c>
      <c r="I87" s="12" t="s">
        <v>56</v>
      </c>
      <c r="J87" s="2"/>
      <c r="K87" s="2"/>
      <c r="L87" s="28" t="s">
        <v>853</v>
      </c>
      <c r="M87" s="28">
        <f t="shared" si="4"/>
        <v>48</v>
      </c>
      <c r="N87" s="4">
        <v>24</v>
      </c>
      <c r="O87" s="4">
        <v>0</v>
      </c>
      <c r="P87" s="4">
        <v>24</v>
      </c>
      <c r="Q87" s="4">
        <f t="shared" si="7"/>
        <v>0</v>
      </c>
      <c r="R87" s="2" t="s">
        <v>43</v>
      </c>
      <c r="S87" s="2" t="s">
        <v>43</v>
      </c>
      <c r="T87" s="2" t="s">
        <v>43</v>
      </c>
      <c r="U87" s="2">
        <v>0</v>
      </c>
      <c r="V87" s="2" t="s">
        <v>43</v>
      </c>
      <c r="W87" s="2" t="s">
        <v>43</v>
      </c>
      <c r="X87" s="2" t="s">
        <v>43</v>
      </c>
      <c r="Y87" s="2" t="s">
        <v>43</v>
      </c>
      <c r="Z87" s="2" t="s">
        <v>43</v>
      </c>
      <c r="AA87" s="2" t="s">
        <v>43</v>
      </c>
      <c r="AB87" s="2" t="s">
        <v>43</v>
      </c>
      <c r="AC87" s="2" t="s">
        <v>43</v>
      </c>
      <c r="AD87" s="2" t="s">
        <v>43</v>
      </c>
      <c r="AE87" s="2" t="s">
        <v>43</v>
      </c>
      <c r="AF87" s="2" t="s">
        <v>43</v>
      </c>
      <c r="AG87" s="2"/>
      <c r="AH87" s="4"/>
      <c r="AI87" s="2" t="s">
        <v>43</v>
      </c>
      <c r="AJ87" s="2" t="s">
        <v>37</v>
      </c>
      <c r="AK87" s="2" t="s">
        <v>37</v>
      </c>
      <c r="AL87" s="2" t="s">
        <v>57</v>
      </c>
      <c r="AM87" s="2" t="s">
        <v>45</v>
      </c>
      <c r="AN87" s="2" t="s">
        <v>37</v>
      </c>
      <c r="AO87" s="2" t="s">
        <v>37</v>
      </c>
      <c r="AP87" s="4" t="s">
        <v>46</v>
      </c>
      <c r="AQ87" s="2" t="s">
        <v>37</v>
      </c>
      <c r="AR87" s="2" t="s">
        <v>37</v>
      </c>
      <c r="AS87" s="2" t="s">
        <v>37</v>
      </c>
      <c r="AT87" s="29" t="str">
        <f t="shared" si="5"/>
        <v>杨斌（填报表链接）</v>
      </c>
      <c r="AU87" s="29" t="str">
        <f t="shared" si="6"/>
        <v>杨斌（填报表链接）</v>
      </c>
    </row>
    <row r="88" spans="1:59" s="74" customFormat="1" ht="20.100000000000001" customHeight="1">
      <c r="A88" s="10" t="s">
        <v>35</v>
      </c>
      <c r="B88" s="10" t="s">
        <v>47</v>
      </c>
      <c r="C88" s="10" t="s">
        <v>37</v>
      </c>
      <c r="D88" s="11" t="s">
        <v>211</v>
      </c>
      <c r="E88" s="11" t="s">
        <v>212</v>
      </c>
      <c r="F88" s="10" t="s">
        <v>50</v>
      </c>
      <c r="G88" s="10" t="s">
        <v>200</v>
      </c>
      <c r="H88" s="1" t="s">
        <v>213</v>
      </c>
      <c r="I88" s="12" t="s">
        <v>53</v>
      </c>
      <c r="J88" s="2"/>
      <c r="K88" s="2"/>
      <c r="L88" s="28" t="s">
        <v>853</v>
      </c>
      <c r="M88" s="28">
        <f t="shared" si="4"/>
        <v>67</v>
      </c>
      <c r="N88" s="4">
        <v>39</v>
      </c>
      <c r="O88" s="4">
        <v>3</v>
      </c>
      <c r="P88" s="4">
        <v>24</v>
      </c>
      <c r="Q88" s="4">
        <f t="shared" si="7"/>
        <v>1</v>
      </c>
      <c r="R88" s="2" t="s">
        <v>43</v>
      </c>
      <c r="S88" s="2" t="s">
        <v>43</v>
      </c>
      <c r="T88" s="2">
        <v>1</v>
      </c>
      <c r="U88" s="2" t="s">
        <v>43</v>
      </c>
      <c r="V88" s="2" t="s">
        <v>43</v>
      </c>
      <c r="W88" s="2" t="s">
        <v>43</v>
      </c>
      <c r="X88" s="2" t="s">
        <v>43</v>
      </c>
      <c r="Y88" s="2" t="s">
        <v>43</v>
      </c>
      <c r="Z88" s="2" t="s">
        <v>43</v>
      </c>
      <c r="AA88" s="2" t="s">
        <v>43</v>
      </c>
      <c r="AB88" s="2" t="s">
        <v>43</v>
      </c>
      <c r="AC88" s="2" t="s">
        <v>43</v>
      </c>
      <c r="AD88" s="2" t="s">
        <v>43</v>
      </c>
      <c r="AE88" s="2" t="s">
        <v>43</v>
      </c>
      <c r="AF88" s="2" t="s">
        <v>43</v>
      </c>
      <c r="AG88" s="2"/>
      <c r="AH88" s="4"/>
      <c r="AI88" s="2" t="s">
        <v>43</v>
      </c>
      <c r="AJ88" s="2" t="s">
        <v>37</v>
      </c>
      <c r="AK88" s="2" t="s">
        <v>37</v>
      </c>
      <c r="AL88" s="2" t="s">
        <v>44</v>
      </c>
      <c r="AM88" s="2" t="s">
        <v>45</v>
      </c>
      <c r="AN88" s="2" t="s">
        <v>37</v>
      </c>
      <c r="AO88" s="2" t="s">
        <v>37</v>
      </c>
      <c r="AP88" s="4" t="s">
        <v>46</v>
      </c>
      <c r="AQ88" s="2" t="s">
        <v>37</v>
      </c>
      <c r="AR88" s="2" t="s">
        <v>37</v>
      </c>
      <c r="AS88" s="2" t="s">
        <v>37</v>
      </c>
      <c r="AT88" s="29" t="str">
        <f t="shared" si="5"/>
        <v>司夏樱（填报表链接）</v>
      </c>
      <c r="AU88" s="29" t="str">
        <f t="shared" si="6"/>
        <v>司夏樱（填报表链接）</v>
      </c>
    </row>
    <row r="89" spans="1:59" s="74" customFormat="1" ht="18.75" customHeight="1">
      <c r="A89" s="10" t="s">
        <v>35</v>
      </c>
      <c r="B89" s="10" t="s">
        <v>47</v>
      </c>
      <c r="C89" s="10" t="s">
        <v>37</v>
      </c>
      <c r="D89" s="11" t="s">
        <v>214</v>
      </c>
      <c r="E89" s="11" t="s">
        <v>215</v>
      </c>
      <c r="F89" s="10" t="s">
        <v>50</v>
      </c>
      <c r="G89" s="10" t="s">
        <v>200</v>
      </c>
      <c r="H89" s="1" t="s">
        <v>216</v>
      </c>
      <c r="I89" s="12" t="s">
        <v>53</v>
      </c>
      <c r="J89" s="2"/>
      <c r="K89" s="2"/>
      <c r="L89" s="28" t="s">
        <v>853</v>
      </c>
      <c r="M89" s="28">
        <f t="shared" si="4"/>
        <v>99</v>
      </c>
      <c r="N89" s="4">
        <v>38</v>
      </c>
      <c r="O89" s="4">
        <v>0</v>
      </c>
      <c r="P89" s="4">
        <v>24</v>
      </c>
      <c r="Q89" s="4">
        <f t="shared" si="7"/>
        <v>37</v>
      </c>
      <c r="R89" s="2" t="s">
        <v>43</v>
      </c>
      <c r="S89" s="2" t="s">
        <v>43</v>
      </c>
      <c r="T89" s="2">
        <v>1</v>
      </c>
      <c r="U89" s="2">
        <v>0</v>
      </c>
      <c r="V89" s="2" t="s">
        <v>43</v>
      </c>
      <c r="W89" s="2" t="s">
        <v>43</v>
      </c>
      <c r="X89" s="2" t="s">
        <v>43</v>
      </c>
      <c r="Y89" s="2" t="s">
        <v>43</v>
      </c>
      <c r="Z89" s="2" t="s">
        <v>43</v>
      </c>
      <c r="AA89" s="2" t="s">
        <v>43</v>
      </c>
      <c r="AB89" s="2" t="s">
        <v>43</v>
      </c>
      <c r="AC89" s="2" t="s">
        <v>43</v>
      </c>
      <c r="AD89" s="2">
        <v>36</v>
      </c>
      <c r="AE89" s="2" t="s">
        <v>43</v>
      </c>
      <c r="AF89" s="2" t="s">
        <v>43</v>
      </c>
      <c r="AG89" s="2"/>
      <c r="AH89" s="4"/>
      <c r="AI89" s="2" t="s">
        <v>43</v>
      </c>
      <c r="AJ89" s="2" t="s">
        <v>37</v>
      </c>
      <c r="AK89" s="2" t="s">
        <v>37</v>
      </c>
      <c r="AL89" s="2" t="s">
        <v>57</v>
      </c>
      <c r="AM89" s="2" t="s">
        <v>45</v>
      </c>
      <c r="AN89" s="2" t="s">
        <v>37</v>
      </c>
      <c r="AO89" s="2" t="s">
        <v>37</v>
      </c>
      <c r="AP89" s="4" t="s">
        <v>46</v>
      </c>
      <c r="AQ89" s="2" t="s">
        <v>37</v>
      </c>
      <c r="AR89" s="2" t="s">
        <v>37</v>
      </c>
      <c r="AS89" s="2" t="s">
        <v>37</v>
      </c>
      <c r="AT89" s="29" t="str">
        <f t="shared" si="5"/>
        <v>董强利（填报表链接）</v>
      </c>
      <c r="AU89" s="29" t="str">
        <f t="shared" si="6"/>
        <v>董强利（填报表链接）</v>
      </c>
    </row>
    <row r="90" spans="1:59" s="74" customFormat="1" ht="20.100000000000001" customHeight="1">
      <c r="A90" s="10" t="s">
        <v>35</v>
      </c>
      <c r="B90" s="10" t="s">
        <v>47</v>
      </c>
      <c r="C90" s="10" t="s">
        <v>37</v>
      </c>
      <c r="D90" s="11" t="s">
        <v>223</v>
      </c>
      <c r="E90" s="11" t="s">
        <v>224</v>
      </c>
      <c r="F90" s="10" t="s">
        <v>50</v>
      </c>
      <c r="G90" s="10" t="s">
        <v>200</v>
      </c>
      <c r="H90" s="1" t="s">
        <v>225</v>
      </c>
      <c r="I90" s="12" t="s">
        <v>53</v>
      </c>
      <c r="J90" s="2"/>
      <c r="K90" s="2"/>
      <c r="L90" s="28" t="s">
        <v>853</v>
      </c>
      <c r="M90" s="28">
        <f t="shared" si="4"/>
        <v>48</v>
      </c>
      <c r="N90" s="4">
        <v>30</v>
      </c>
      <c r="O90" s="4">
        <v>3</v>
      </c>
      <c r="P90" s="4">
        <v>14</v>
      </c>
      <c r="Q90" s="4">
        <f t="shared" si="7"/>
        <v>1</v>
      </c>
      <c r="R90" s="2" t="s">
        <v>43</v>
      </c>
      <c r="S90" s="2" t="s">
        <v>43</v>
      </c>
      <c r="T90" s="2">
        <v>1</v>
      </c>
      <c r="U90" s="2" t="s">
        <v>43</v>
      </c>
      <c r="V90" s="2" t="s">
        <v>43</v>
      </c>
      <c r="W90" s="2" t="s">
        <v>43</v>
      </c>
      <c r="X90" s="2" t="s">
        <v>43</v>
      </c>
      <c r="Y90" s="2" t="s">
        <v>43</v>
      </c>
      <c r="Z90" s="2" t="s">
        <v>43</v>
      </c>
      <c r="AA90" s="2" t="s">
        <v>43</v>
      </c>
      <c r="AB90" s="2" t="s">
        <v>43</v>
      </c>
      <c r="AC90" s="2" t="s">
        <v>43</v>
      </c>
      <c r="AD90" s="2" t="s">
        <v>43</v>
      </c>
      <c r="AE90" s="2" t="s">
        <v>43</v>
      </c>
      <c r="AF90" s="2" t="s">
        <v>43</v>
      </c>
      <c r="AG90" s="2"/>
      <c r="AH90" s="4"/>
      <c r="AI90" s="2" t="s">
        <v>43</v>
      </c>
      <c r="AJ90" s="2" t="s">
        <v>37</v>
      </c>
      <c r="AK90" s="2" t="s">
        <v>37</v>
      </c>
      <c r="AL90" s="2" t="s">
        <v>57</v>
      </c>
      <c r="AM90" s="2" t="s">
        <v>45</v>
      </c>
      <c r="AN90" s="2" t="s">
        <v>37</v>
      </c>
      <c r="AO90" s="2" t="s">
        <v>37</v>
      </c>
      <c r="AP90" s="4" t="s">
        <v>46</v>
      </c>
      <c r="AQ90" s="2" t="s">
        <v>37</v>
      </c>
      <c r="AR90" s="2" t="s">
        <v>37</v>
      </c>
      <c r="AS90" s="2" t="s">
        <v>37</v>
      </c>
      <c r="AT90" s="29" t="str">
        <f t="shared" si="5"/>
        <v>朱菊红（填报表链接）</v>
      </c>
      <c r="AU90" s="29" t="str">
        <f t="shared" si="6"/>
        <v>朱菊红（填报表链接）</v>
      </c>
    </row>
    <row r="91" spans="1:59" s="74" customFormat="1" ht="20.100000000000001" customHeight="1">
      <c r="A91" s="10" t="s">
        <v>35</v>
      </c>
      <c r="B91" s="10" t="s">
        <v>47</v>
      </c>
      <c r="C91" s="10" t="s">
        <v>249</v>
      </c>
      <c r="D91" s="11">
        <v>2021069</v>
      </c>
      <c r="E91" s="11" t="s">
        <v>395</v>
      </c>
      <c r="F91" s="10" t="s">
        <v>72</v>
      </c>
      <c r="G91" s="10" t="s">
        <v>330</v>
      </c>
      <c r="H91" s="1" t="s">
        <v>396</v>
      </c>
      <c r="I91" s="12" t="s">
        <v>53</v>
      </c>
      <c r="J91" s="2"/>
      <c r="K91" s="2"/>
      <c r="L91" s="17" t="s">
        <v>921</v>
      </c>
      <c r="M91" s="28">
        <f t="shared" si="4"/>
        <v>9</v>
      </c>
      <c r="N91" s="4">
        <v>0</v>
      </c>
      <c r="O91" s="4">
        <v>0</v>
      </c>
      <c r="P91" s="4">
        <v>0</v>
      </c>
      <c r="Q91" s="4">
        <f t="shared" si="7"/>
        <v>9</v>
      </c>
      <c r="R91" s="2" t="s">
        <v>43</v>
      </c>
      <c r="S91" s="2" t="s">
        <v>43</v>
      </c>
      <c r="T91" s="2">
        <v>1</v>
      </c>
      <c r="U91" s="2" t="s">
        <v>43</v>
      </c>
      <c r="V91" s="2" t="s">
        <v>43</v>
      </c>
      <c r="W91" s="2" t="s">
        <v>43</v>
      </c>
      <c r="X91" s="2" t="s">
        <v>43</v>
      </c>
      <c r="Y91" s="2" t="s">
        <v>43</v>
      </c>
      <c r="Z91" s="2" t="s">
        <v>43</v>
      </c>
      <c r="AA91" s="2" t="s">
        <v>43</v>
      </c>
      <c r="AB91" s="2" t="s">
        <v>43</v>
      </c>
      <c r="AC91" s="2" t="s">
        <v>43</v>
      </c>
      <c r="AD91" s="2" t="s">
        <v>43</v>
      </c>
      <c r="AE91" s="2">
        <v>8</v>
      </c>
      <c r="AF91" s="2" t="s">
        <v>43</v>
      </c>
      <c r="AG91" s="2"/>
      <c r="AH91" s="4"/>
      <c r="AI91" s="2" t="s">
        <v>43</v>
      </c>
      <c r="AJ91" s="2" t="s">
        <v>37</v>
      </c>
      <c r="AK91" s="2" t="s">
        <v>37</v>
      </c>
      <c r="AL91" s="2" t="s">
        <v>44</v>
      </c>
      <c r="AM91" s="2" t="s">
        <v>45</v>
      </c>
      <c r="AN91" s="2" t="s">
        <v>37</v>
      </c>
      <c r="AO91" s="2" t="s">
        <v>37</v>
      </c>
      <c r="AP91" s="4" t="s">
        <v>46</v>
      </c>
      <c r="AQ91" s="2" t="s">
        <v>253</v>
      </c>
      <c r="AR91" s="2" t="s">
        <v>249</v>
      </c>
      <c r="AS91" s="2" t="s">
        <v>253</v>
      </c>
      <c r="AT91" s="29" t="str">
        <f t="shared" si="5"/>
        <v>张冬梅（填报表链接）</v>
      </c>
      <c r="AU91" s="29" t="str">
        <f t="shared" si="6"/>
        <v>张冬梅（填报表链接）</v>
      </c>
    </row>
    <row r="92" spans="1:59" s="74" customFormat="1" ht="18.75" customHeight="1">
      <c r="A92" s="10" t="s">
        <v>35</v>
      </c>
      <c r="B92" s="10" t="s">
        <v>47</v>
      </c>
      <c r="C92" s="10" t="s">
        <v>37</v>
      </c>
      <c r="D92" s="11" t="s">
        <v>229</v>
      </c>
      <c r="E92" s="11" t="s">
        <v>230</v>
      </c>
      <c r="F92" s="10" t="s">
        <v>50</v>
      </c>
      <c r="G92" s="10" t="s">
        <v>200</v>
      </c>
      <c r="H92" s="1" t="s">
        <v>231</v>
      </c>
      <c r="I92" s="12" t="s">
        <v>53</v>
      </c>
      <c r="J92" s="2"/>
      <c r="K92" s="2"/>
      <c r="L92" s="28" t="s">
        <v>853</v>
      </c>
      <c r="M92" s="28">
        <f t="shared" si="4"/>
        <v>41</v>
      </c>
      <c r="N92" s="4">
        <v>30</v>
      </c>
      <c r="O92" s="4">
        <v>3</v>
      </c>
      <c r="P92" s="4">
        <v>8</v>
      </c>
      <c r="Q92" s="4">
        <f t="shared" si="7"/>
        <v>0</v>
      </c>
      <c r="R92" s="2" t="s">
        <v>43</v>
      </c>
      <c r="S92" s="2" t="s">
        <v>43</v>
      </c>
      <c r="T92" s="2" t="s">
        <v>43</v>
      </c>
      <c r="U92" s="2" t="s">
        <v>43</v>
      </c>
      <c r="V92" s="2" t="s">
        <v>43</v>
      </c>
      <c r="W92" s="2" t="s">
        <v>43</v>
      </c>
      <c r="X92" s="2" t="s">
        <v>43</v>
      </c>
      <c r="Y92" s="2" t="s">
        <v>43</v>
      </c>
      <c r="Z92" s="2" t="s">
        <v>43</v>
      </c>
      <c r="AA92" s="2" t="s">
        <v>43</v>
      </c>
      <c r="AB92" s="2" t="s">
        <v>43</v>
      </c>
      <c r="AC92" s="2" t="s">
        <v>43</v>
      </c>
      <c r="AD92" s="2" t="s">
        <v>43</v>
      </c>
      <c r="AE92" s="2" t="s">
        <v>43</v>
      </c>
      <c r="AF92" s="2" t="s">
        <v>43</v>
      </c>
      <c r="AG92" s="2"/>
      <c r="AH92" s="4"/>
      <c r="AI92" s="2" t="s">
        <v>43</v>
      </c>
      <c r="AJ92" s="2" t="s">
        <v>37</v>
      </c>
      <c r="AK92" s="2" t="s">
        <v>37</v>
      </c>
      <c r="AL92" s="2" t="s">
        <v>44</v>
      </c>
      <c r="AM92" s="2" t="s">
        <v>45</v>
      </c>
      <c r="AN92" s="2" t="s">
        <v>37</v>
      </c>
      <c r="AO92" s="2" t="s">
        <v>37</v>
      </c>
      <c r="AP92" s="4" t="s">
        <v>46</v>
      </c>
      <c r="AQ92" s="2" t="s">
        <v>37</v>
      </c>
      <c r="AR92" s="2" t="s">
        <v>37</v>
      </c>
      <c r="AS92" s="2" t="s">
        <v>37</v>
      </c>
      <c r="AT92" s="29" t="str">
        <f t="shared" si="5"/>
        <v>岳秀宁（填报表链接）</v>
      </c>
      <c r="AU92" s="29" t="str">
        <f t="shared" si="6"/>
        <v>岳秀宁（填报表链接）</v>
      </c>
    </row>
    <row r="93" spans="1:59" s="74" customFormat="1" ht="18.75" customHeight="1">
      <c r="A93" s="75" t="s">
        <v>35</v>
      </c>
      <c r="B93" s="10" t="s">
        <v>47</v>
      </c>
      <c r="C93" s="75" t="s">
        <v>37</v>
      </c>
      <c r="D93" s="76" t="s">
        <v>397</v>
      </c>
      <c r="E93" s="76" t="s">
        <v>398</v>
      </c>
      <c r="F93" s="75" t="s">
        <v>39</v>
      </c>
      <c r="G93" s="75" t="s">
        <v>399</v>
      </c>
      <c r="H93" s="77" t="s">
        <v>400</v>
      </c>
      <c r="I93" s="78" t="s">
        <v>42</v>
      </c>
      <c r="J93" s="24"/>
      <c r="K93" s="24"/>
      <c r="L93" s="61" t="s">
        <v>919</v>
      </c>
      <c r="M93" s="28">
        <f t="shared" si="4"/>
        <v>79</v>
      </c>
      <c r="N93" s="4">
        <v>8</v>
      </c>
      <c r="O93" s="4">
        <v>0</v>
      </c>
      <c r="P93" s="4">
        <v>20</v>
      </c>
      <c r="Q93" s="4">
        <f t="shared" si="7"/>
        <v>51</v>
      </c>
      <c r="R93" s="2" t="s">
        <v>43</v>
      </c>
      <c r="S93" s="2"/>
      <c r="T93" s="2" t="s">
        <v>43</v>
      </c>
      <c r="U93" s="2">
        <v>0</v>
      </c>
      <c r="V93" s="2">
        <v>0</v>
      </c>
      <c r="W93" s="2" t="s">
        <v>43</v>
      </c>
      <c r="X93" s="2" t="s">
        <v>43</v>
      </c>
      <c r="Y93" s="2" t="s">
        <v>43</v>
      </c>
      <c r="Z93" s="2"/>
      <c r="AA93" s="2" t="s">
        <v>43</v>
      </c>
      <c r="AB93" s="2" t="s">
        <v>43</v>
      </c>
      <c r="AC93" s="2" t="s">
        <v>43</v>
      </c>
      <c r="AD93" s="2" t="s">
        <v>43</v>
      </c>
      <c r="AE93" s="2">
        <v>50</v>
      </c>
      <c r="AF93" s="2" t="s">
        <v>43</v>
      </c>
      <c r="AG93" s="2"/>
      <c r="AH93" s="4">
        <f>VLOOKUP(H93,[1]二临床!$K$5:$L$29,2,0)</f>
        <v>1</v>
      </c>
      <c r="AI93" s="2">
        <v>275</v>
      </c>
      <c r="AJ93" s="24" t="s">
        <v>37</v>
      </c>
      <c r="AK93" s="24" t="s">
        <v>37</v>
      </c>
      <c r="AL93" s="24" t="s">
        <v>57</v>
      </c>
      <c r="AM93" s="24" t="s">
        <v>45</v>
      </c>
      <c r="AN93" s="24" t="s">
        <v>37</v>
      </c>
      <c r="AO93" s="24" t="s">
        <v>37</v>
      </c>
      <c r="AP93" s="23" t="s">
        <v>46</v>
      </c>
      <c r="AQ93" s="24" t="s">
        <v>37</v>
      </c>
      <c r="AR93" s="24" t="s">
        <v>37</v>
      </c>
      <c r="AS93" s="24" t="s">
        <v>37</v>
      </c>
      <c r="AT93" s="29" t="str">
        <f t="shared" si="5"/>
        <v>尤崇革（填报表链接）</v>
      </c>
      <c r="AU93" s="29" t="str">
        <f t="shared" si="6"/>
        <v>尤崇革（填报表链接）</v>
      </c>
    </row>
    <row r="94" spans="1:59" s="74" customFormat="1" ht="20.100000000000001" customHeight="1">
      <c r="A94" s="75" t="s">
        <v>35</v>
      </c>
      <c r="B94" s="10" t="s">
        <v>47</v>
      </c>
      <c r="C94" s="75" t="s">
        <v>37</v>
      </c>
      <c r="D94" s="76" t="s">
        <v>407</v>
      </c>
      <c r="E94" s="76" t="s">
        <v>408</v>
      </c>
      <c r="F94" s="75" t="s">
        <v>106</v>
      </c>
      <c r="G94" s="75" t="s">
        <v>399</v>
      </c>
      <c r="H94" s="77" t="s">
        <v>409</v>
      </c>
      <c r="I94" s="78" t="s">
        <v>56</v>
      </c>
      <c r="J94" s="24"/>
      <c r="K94" s="24"/>
      <c r="L94" s="28" t="s">
        <v>853</v>
      </c>
      <c r="M94" s="28">
        <f t="shared" si="4"/>
        <v>36</v>
      </c>
      <c r="N94" s="23">
        <v>18</v>
      </c>
      <c r="O94" s="23">
        <v>0</v>
      </c>
      <c r="P94" s="23">
        <v>18</v>
      </c>
      <c r="Q94" s="4">
        <f t="shared" si="7"/>
        <v>0</v>
      </c>
      <c r="R94" s="24" t="s">
        <v>43</v>
      </c>
      <c r="S94" s="24" t="s">
        <v>43</v>
      </c>
      <c r="T94" s="24" t="s">
        <v>43</v>
      </c>
      <c r="U94" s="24" t="s">
        <v>43</v>
      </c>
      <c r="V94" s="24" t="s">
        <v>43</v>
      </c>
      <c r="W94" s="24" t="s">
        <v>43</v>
      </c>
      <c r="X94" s="24" t="s">
        <v>43</v>
      </c>
      <c r="Y94" s="24" t="s">
        <v>43</v>
      </c>
      <c r="Z94" s="24" t="s">
        <v>43</v>
      </c>
      <c r="AA94" s="24" t="s">
        <v>43</v>
      </c>
      <c r="AB94" s="24" t="s">
        <v>43</v>
      </c>
      <c r="AC94" s="24" t="s">
        <v>43</v>
      </c>
      <c r="AD94" s="24" t="s">
        <v>43</v>
      </c>
      <c r="AE94" s="24"/>
      <c r="AF94" s="24" t="s">
        <v>43</v>
      </c>
      <c r="AG94" s="24"/>
      <c r="AH94" s="4"/>
      <c r="AI94" s="24" t="s">
        <v>43</v>
      </c>
      <c r="AJ94" s="24" t="s">
        <v>37</v>
      </c>
      <c r="AK94" s="24" t="s">
        <v>37</v>
      </c>
      <c r="AL94" s="24" t="s">
        <v>57</v>
      </c>
      <c r="AM94" s="24" t="s">
        <v>45</v>
      </c>
      <c r="AN94" s="24" t="s">
        <v>37</v>
      </c>
      <c r="AO94" s="24" t="s">
        <v>37</v>
      </c>
      <c r="AP94" s="23" t="s">
        <v>46</v>
      </c>
      <c r="AQ94" s="24" t="s">
        <v>37</v>
      </c>
      <c r="AR94" s="24" t="s">
        <v>37</v>
      </c>
      <c r="AS94" s="24" t="s">
        <v>37</v>
      </c>
      <c r="AT94" s="29" t="str">
        <f t="shared" si="5"/>
        <v>孟灵（填报表链接）</v>
      </c>
      <c r="AU94" s="29" t="str">
        <f t="shared" si="6"/>
        <v>孟灵（填报表链接）</v>
      </c>
    </row>
    <row r="95" spans="1:59" s="74" customFormat="1" ht="20.100000000000001" customHeight="1">
      <c r="A95" s="46" t="s">
        <v>35</v>
      </c>
      <c r="B95" s="10" t="s">
        <v>47</v>
      </c>
      <c r="C95" s="46" t="s">
        <v>37</v>
      </c>
      <c r="D95" s="46">
        <v>2020609</v>
      </c>
      <c r="E95" s="79" t="s">
        <v>242</v>
      </c>
      <c r="F95" s="46" t="s">
        <v>243</v>
      </c>
      <c r="G95" s="46" t="s">
        <v>234</v>
      </c>
      <c r="H95" s="34" t="s">
        <v>862</v>
      </c>
      <c r="I95" s="48" t="s">
        <v>151</v>
      </c>
      <c r="J95" s="49"/>
      <c r="K95" s="49"/>
      <c r="L95" s="17" t="s">
        <v>921</v>
      </c>
      <c r="M95" s="28">
        <f t="shared" si="4"/>
        <v>39</v>
      </c>
      <c r="N95" s="37">
        <v>0</v>
      </c>
      <c r="O95" s="37">
        <v>0</v>
      </c>
      <c r="P95" s="37">
        <v>30</v>
      </c>
      <c r="Q95" s="4">
        <f t="shared" si="7"/>
        <v>9</v>
      </c>
      <c r="R95" s="49"/>
      <c r="S95" s="49"/>
      <c r="T95" s="49">
        <v>9</v>
      </c>
      <c r="U95" s="49"/>
      <c r="V95" s="49">
        <v>0</v>
      </c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"/>
      <c r="AI95" s="49"/>
      <c r="AJ95" s="49" t="s">
        <v>37</v>
      </c>
      <c r="AK95" s="49" t="s">
        <v>37</v>
      </c>
      <c r="AL95" s="49"/>
      <c r="AM95" s="49"/>
      <c r="AN95" s="49"/>
      <c r="AO95" s="49" t="s">
        <v>37</v>
      </c>
      <c r="AP95" s="37" t="s">
        <v>238</v>
      </c>
      <c r="AQ95" s="2" t="s">
        <v>37</v>
      </c>
      <c r="AR95" s="49" t="s">
        <v>37</v>
      </c>
      <c r="AS95" s="49" t="s">
        <v>37</v>
      </c>
      <c r="AT95" s="29" t="str">
        <f t="shared" si="5"/>
        <v>张义宝（填报表链接）</v>
      </c>
      <c r="AU95" s="29" t="str">
        <f t="shared" si="6"/>
        <v>张义宝（填报表链接）</v>
      </c>
    </row>
    <row r="96" spans="1:59" s="74" customFormat="1" ht="20.100000000000001" customHeight="1">
      <c r="A96" s="75" t="s">
        <v>35</v>
      </c>
      <c r="B96" s="10" t="s">
        <v>47</v>
      </c>
      <c r="C96" s="75" t="s">
        <v>37</v>
      </c>
      <c r="D96" s="76" t="s">
        <v>416</v>
      </c>
      <c r="E96" s="76" t="s">
        <v>417</v>
      </c>
      <c r="F96" s="75" t="s">
        <v>50</v>
      </c>
      <c r="G96" s="75" t="s">
        <v>399</v>
      </c>
      <c r="H96" s="77" t="s">
        <v>884</v>
      </c>
      <c r="I96" s="78" t="s">
        <v>53</v>
      </c>
      <c r="J96" s="24"/>
      <c r="K96" s="24"/>
      <c r="L96" s="28" t="s">
        <v>853</v>
      </c>
      <c r="M96" s="28">
        <f t="shared" si="4"/>
        <v>57</v>
      </c>
      <c r="N96" s="23">
        <v>28</v>
      </c>
      <c r="O96" s="23">
        <v>0</v>
      </c>
      <c r="P96" s="23">
        <v>28</v>
      </c>
      <c r="Q96" s="4">
        <f t="shared" si="7"/>
        <v>1</v>
      </c>
      <c r="R96" s="24" t="s">
        <v>43</v>
      </c>
      <c r="S96" s="24" t="s">
        <v>43</v>
      </c>
      <c r="T96" s="24">
        <v>1</v>
      </c>
      <c r="U96" s="24" t="s">
        <v>43</v>
      </c>
      <c r="V96" s="24" t="s">
        <v>43</v>
      </c>
      <c r="W96" s="24" t="s">
        <v>43</v>
      </c>
      <c r="X96" s="24" t="s">
        <v>43</v>
      </c>
      <c r="Y96" s="24" t="s">
        <v>43</v>
      </c>
      <c r="Z96" s="24" t="s">
        <v>43</v>
      </c>
      <c r="AA96" s="24" t="s">
        <v>43</v>
      </c>
      <c r="AB96" s="24" t="s">
        <v>43</v>
      </c>
      <c r="AC96" s="24" t="s">
        <v>43</v>
      </c>
      <c r="AD96" s="24" t="s">
        <v>43</v>
      </c>
      <c r="AE96" s="24"/>
      <c r="AF96" s="24" t="s">
        <v>43</v>
      </c>
      <c r="AG96" s="24"/>
      <c r="AH96" s="4"/>
      <c r="AI96" s="24" t="s">
        <v>43</v>
      </c>
      <c r="AJ96" s="24" t="s">
        <v>37</v>
      </c>
      <c r="AK96" s="24" t="s">
        <v>37</v>
      </c>
      <c r="AL96" s="24" t="s">
        <v>44</v>
      </c>
      <c r="AM96" s="24" t="s">
        <v>45</v>
      </c>
      <c r="AN96" s="24" t="s">
        <v>37</v>
      </c>
      <c r="AO96" s="24" t="s">
        <v>37</v>
      </c>
      <c r="AP96" s="23" t="s">
        <v>46</v>
      </c>
      <c r="AQ96" s="24" t="s">
        <v>37</v>
      </c>
      <c r="AR96" s="24" t="s">
        <v>37</v>
      </c>
      <c r="AS96" s="24" t="s">
        <v>37</v>
      </c>
      <c r="AT96" s="29" t="str">
        <f t="shared" si="5"/>
        <v>刘玉梅（填报表链接）</v>
      </c>
      <c r="AU96" s="29" t="str">
        <f t="shared" si="6"/>
        <v>刘玉梅（填报表链接）</v>
      </c>
    </row>
    <row r="97" spans="1:59" s="74" customFormat="1" ht="24" customHeight="1">
      <c r="A97" s="67" t="s">
        <v>35</v>
      </c>
      <c r="B97" s="10" t="s">
        <v>47</v>
      </c>
      <c r="C97" s="80" t="s">
        <v>37</v>
      </c>
      <c r="D97" s="81">
        <v>2020612</v>
      </c>
      <c r="E97" s="82" t="s">
        <v>248</v>
      </c>
      <c r="G97" s="67" t="s">
        <v>246</v>
      </c>
      <c r="H97" s="83" t="s">
        <v>863</v>
      </c>
      <c r="I97" s="81" t="s">
        <v>56</v>
      </c>
      <c r="J97" s="61"/>
      <c r="K97" s="61"/>
      <c r="L97" s="17" t="s">
        <v>921</v>
      </c>
      <c r="M97" s="28">
        <f t="shared" si="4"/>
        <v>19</v>
      </c>
      <c r="N97" s="4">
        <v>18</v>
      </c>
      <c r="O97" s="37">
        <v>0</v>
      </c>
      <c r="P97" s="37">
        <v>0</v>
      </c>
      <c r="Q97" s="4">
        <f t="shared" si="7"/>
        <v>1</v>
      </c>
      <c r="R97" s="49"/>
      <c r="S97" s="49"/>
      <c r="T97" s="49"/>
      <c r="U97" s="49">
        <v>0</v>
      </c>
      <c r="V97" s="2"/>
      <c r="W97" s="2"/>
      <c r="X97" s="2"/>
      <c r="Y97" s="2"/>
      <c r="Z97" s="2"/>
      <c r="AA97" s="2"/>
      <c r="AB97" s="49"/>
      <c r="AC97" s="49"/>
      <c r="AD97" s="84"/>
      <c r="AE97" s="49"/>
      <c r="AF97" s="49"/>
      <c r="AG97" s="49"/>
      <c r="AH97" s="4">
        <f>VLOOKUP(H97,[1]二临床!$K$5:$L$29,2,0)</f>
        <v>1</v>
      </c>
      <c r="AI97" s="49">
        <v>1</v>
      </c>
      <c r="AJ97" s="2" t="s">
        <v>37</v>
      </c>
      <c r="AK97" s="2" t="s">
        <v>37</v>
      </c>
      <c r="AL97" s="2" t="s">
        <v>44</v>
      </c>
      <c r="AM97" s="2" t="s">
        <v>45</v>
      </c>
      <c r="AN97" s="2" t="s">
        <v>37</v>
      </c>
      <c r="AO97" s="2" t="s">
        <v>37</v>
      </c>
      <c r="AP97" s="4" t="s">
        <v>46</v>
      </c>
      <c r="AQ97" s="2" t="s">
        <v>237</v>
      </c>
      <c r="AR97" s="2" t="s">
        <v>237</v>
      </c>
      <c r="AS97" s="2" t="s">
        <v>37</v>
      </c>
      <c r="AT97" s="29" t="str">
        <f t="shared" si="5"/>
        <v>颉伟博（填报表链接）</v>
      </c>
      <c r="AU97" s="29" t="str">
        <f t="shared" si="6"/>
        <v>颉伟博（填报表链接）</v>
      </c>
    </row>
    <row r="98" spans="1:59" s="74" customFormat="1" ht="20.100000000000001" customHeight="1">
      <c r="A98" s="67" t="s">
        <v>35</v>
      </c>
      <c r="B98" s="10" t="s">
        <v>47</v>
      </c>
      <c r="C98" s="80" t="s">
        <v>249</v>
      </c>
      <c r="D98" s="81">
        <v>2020616</v>
      </c>
      <c r="E98" s="82" t="s">
        <v>250</v>
      </c>
      <c r="F98" s="81" t="s">
        <v>251</v>
      </c>
      <c r="G98" s="67" t="s">
        <v>246</v>
      </c>
      <c r="H98" s="83" t="s">
        <v>252</v>
      </c>
      <c r="I98" s="85" t="s">
        <v>53</v>
      </c>
      <c r="J98" s="61"/>
      <c r="K98" s="61"/>
      <c r="L98" s="17" t="s">
        <v>921</v>
      </c>
      <c r="M98" s="28">
        <f t="shared" si="4"/>
        <v>18</v>
      </c>
      <c r="N98" s="4">
        <v>4</v>
      </c>
      <c r="O98" s="37">
        <v>0</v>
      </c>
      <c r="P98" s="4">
        <v>0</v>
      </c>
      <c r="Q98" s="4">
        <f t="shared" si="7"/>
        <v>14</v>
      </c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49">
        <v>14</v>
      </c>
      <c r="AG98" s="49"/>
      <c r="AH98" s="4"/>
      <c r="AI98" s="2"/>
      <c r="AJ98" s="2" t="s">
        <v>37</v>
      </c>
      <c r="AK98" s="2" t="s">
        <v>37</v>
      </c>
      <c r="AL98" s="2" t="s">
        <v>57</v>
      </c>
      <c r="AM98" s="2" t="s">
        <v>45</v>
      </c>
      <c r="AN98" s="2" t="s">
        <v>37</v>
      </c>
      <c r="AO98" s="2" t="s">
        <v>37</v>
      </c>
      <c r="AP98" s="4" t="s">
        <v>46</v>
      </c>
      <c r="AQ98" s="49" t="s">
        <v>253</v>
      </c>
      <c r="AR98" s="49" t="s">
        <v>254</v>
      </c>
      <c r="AS98" s="49" t="s">
        <v>253</v>
      </c>
      <c r="AT98" s="29" t="str">
        <f t="shared" si="5"/>
        <v>孙健（填报表链接）</v>
      </c>
      <c r="AU98" s="29" t="str">
        <f t="shared" si="6"/>
        <v>孙健（填报表链接）</v>
      </c>
    </row>
    <row r="99" spans="1:59" s="74" customFormat="1" ht="20.100000000000001" customHeight="1">
      <c r="A99" s="67" t="s">
        <v>35</v>
      </c>
      <c r="B99" s="10" t="s">
        <v>47</v>
      </c>
      <c r="C99" s="80" t="s">
        <v>37</v>
      </c>
      <c r="D99" s="81">
        <v>202063</v>
      </c>
      <c r="E99" s="82" t="s">
        <v>255</v>
      </c>
      <c r="F99" s="81" t="s">
        <v>251</v>
      </c>
      <c r="G99" s="67" t="s">
        <v>246</v>
      </c>
      <c r="H99" s="83" t="s">
        <v>864</v>
      </c>
      <c r="I99" s="85" t="s">
        <v>53</v>
      </c>
      <c r="J99" s="61"/>
      <c r="K99" s="61"/>
      <c r="L99" s="17" t="s">
        <v>921</v>
      </c>
      <c r="M99" s="28">
        <f t="shared" si="4"/>
        <v>20</v>
      </c>
      <c r="N99" s="4">
        <v>6</v>
      </c>
      <c r="O99" s="37">
        <v>0</v>
      </c>
      <c r="P99" s="37">
        <v>0</v>
      </c>
      <c r="Q99" s="4">
        <f t="shared" si="7"/>
        <v>14</v>
      </c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>
        <v>14</v>
      </c>
      <c r="AG99" s="2"/>
      <c r="AH99" s="4"/>
      <c r="AI99" s="2"/>
      <c r="AJ99" s="2" t="s">
        <v>37</v>
      </c>
      <c r="AK99" s="2" t="s">
        <v>37</v>
      </c>
      <c r="AL99" s="2" t="s">
        <v>44</v>
      </c>
      <c r="AM99" s="2" t="s">
        <v>45</v>
      </c>
      <c r="AN99" s="2" t="s">
        <v>37</v>
      </c>
      <c r="AO99" s="2" t="s">
        <v>37</v>
      </c>
      <c r="AP99" s="4" t="s">
        <v>46</v>
      </c>
      <c r="AQ99" s="2" t="s">
        <v>237</v>
      </c>
      <c r="AR99" s="49" t="s">
        <v>237</v>
      </c>
      <c r="AS99" s="2" t="s">
        <v>37</v>
      </c>
      <c r="AT99" s="29" t="str">
        <f t="shared" si="5"/>
        <v>邢占奎（填报表链接）</v>
      </c>
      <c r="AU99" s="29" t="str">
        <f t="shared" si="6"/>
        <v>邢占奎（填报表链接）</v>
      </c>
    </row>
    <row r="100" spans="1:59" s="74" customFormat="1" ht="20.100000000000001" customHeight="1">
      <c r="A100" s="46" t="s">
        <v>35</v>
      </c>
      <c r="B100" s="10" t="s">
        <v>47</v>
      </c>
      <c r="C100" s="46" t="s">
        <v>37</v>
      </c>
      <c r="D100" s="46" t="s">
        <v>256</v>
      </c>
      <c r="E100" s="47" t="s">
        <v>257</v>
      </c>
      <c r="F100" s="46" t="s">
        <v>50</v>
      </c>
      <c r="G100" s="46" t="s">
        <v>173</v>
      </c>
      <c r="H100" s="34" t="s">
        <v>258</v>
      </c>
      <c r="I100" s="48" t="s">
        <v>53</v>
      </c>
      <c r="J100" s="49"/>
      <c r="K100" s="49"/>
      <c r="L100" s="28" t="s">
        <v>853</v>
      </c>
      <c r="M100" s="28">
        <f t="shared" si="4"/>
        <v>67</v>
      </c>
      <c r="N100" s="4">
        <v>30</v>
      </c>
      <c r="O100" s="37">
        <v>0</v>
      </c>
      <c r="P100" s="37">
        <v>0</v>
      </c>
      <c r="Q100" s="4">
        <f t="shared" si="7"/>
        <v>37</v>
      </c>
      <c r="R100" s="49" t="s">
        <v>43</v>
      </c>
      <c r="S100" s="49" t="s">
        <v>43</v>
      </c>
      <c r="T100" s="2">
        <v>1</v>
      </c>
      <c r="U100" s="49" t="s">
        <v>43</v>
      </c>
      <c r="V100" s="49" t="s">
        <v>43</v>
      </c>
      <c r="W100" s="49" t="s">
        <v>43</v>
      </c>
      <c r="X100" s="49" t="s">
        <v>43</v>
      </c>
      <c r="Y100" s="49" t="s">
        <v>43</v>
      </c>
      <c r="Z100" s="49" t="s">
        <v>43</v>
      </c>
      <c r="AA100" s="49" t="s">
        <v>43</v>
      </c>
      <c r="AB100" s="49" t="s">
        <v>43</v>
      </c>
      <c r="AC100" s="49" t="s">
        <v>43</v>
      </c>
      <c r="AD100" s="49">
        <v>36</v>
      </c>
      <c r="AE100" s="49" t="s">
        <v>43</v>
      </c>
      <c r="AF100" s="49" t="s">
        <v>43</v>
      </c>
      <c r="AG100" s="49"/>
      <c r="AH100" s="4"/>
      <c r="AI100" s="49" t="s">
        <v>43</v>
      </c>
      <c r="AJ100" s="49" t="s">
        <v>37</v>
      </c>
      <c r="AK100" s="49" t="s">
        <v>37</v>
      </c>
      <c r="AL100" s="49" t="s">
        <v>57</v>
      </c>
      <c r="AM100" s="49" t="s">
        <v>45</v>
      </c>
      <c r="AN100" s="49" t="s">
        <v>37</v>
      </c>
      <c r="AO100" s="49" t="s">
        <v>37</v>
      </c>
      <c r="AP100" s="37" t="s">
        <v>46</v>
      </c>
      <c r="AQ100" s="49" t="s">
        <v>37</v>
      </c>
      <c r="AR100" s="49" t="s">
        <v>37</v>
      </c>
      <c r="AS100" s="49" t="s">
        <v>37</v>
      </c>
      <c r="AT100" s="29" t="str">
        <f t="shared" si="5"/>
        <v>徐坤（填报表链接）</v>
      </c>
      <c r="AU100" s="29" t="str">
        <f t="shared" si="6"/>
        <v>徐坤（填报表链接）</v>
      </c>
    </row>
    <row r="101" spans="1:59" s="74" customFormat="1" ht="20.100000000000001" customHeight="1">
      <c r="A101" s="10" t="s">
        <v>35</v>
      </c>
      <c r="B101" s="10" t="s">
        <v>47</v>
      </c>
      <c r="C101" s="10" t="s">
        <v>37</v>
      </c>
      <c r="D101" s="11" t="s">
        <v>463</v>
      </c>
      <c r="E101" s="11" t="s">
        <v>464</v>
      </c>
      <c r="F101" s="10" t="s">
        <v>39</v>
      </c>
      <c r="G101" s="10" t="s">
        <v>465</v>
      </c>
      <c r="H101" s="1" t="s">
        <v>466</v>
      </c>
      <c r="I101" s="12" t="s">
        <v>42</v>
      </c>
      <c r="J101" s="2"/>
      <c r="K101" s="2"/>
      <c r="L101" s="61" t="s">
        <v>919</v>
      </c>
      <c r="M101" s="28">
        <f t="shared" si="4"/>
        <v>83</v>
      </c>
      <c r="N101" s="4">
        <v>8</v>
      </c>
      <c r="O101" s="4">
        <v>0</v>
      </c>
      <c r="P101" s="4">
        <v>23</v>
      </c>
      <c r="Q101" s="4">
        <f t="shared" si="7"/>
        <v>52</v>
      </c>
      <c r="R101" s="2" t="s">
        <v>43</v>
      </c>
      <c r="S101" s="2" t="s">
        <v>43</v>
      </c>
      <c r="T101" s="2" t="s">
        <v>43</v>
      </c>
      <c r="U101" s="2">
        <v>2</v>
      </c>
      <c r="V101" s="2" t="s">
        <v>43</v>
      </c>
      <c r="W101" s="2" t="s">
        <v>43</v>
      </c>
      <c r="X101" s="2" t="s">
        <v>43</v>
      </c>
      <c r="Y101" s="2" t="s">
        <v>43</v>
      </c>
      <c r="Z101" s="2" t="s">
        <v>43</v>
      </c>
      <c r="AA101" s="2"/>
      <c r="AB101" s="2" t="s">
        <v>43</v>
      </c>
      <c r="AC101" s="2" t="s">
        <v>43</v>
      </c>
      <c r="AD101" s="2" t="s">
        <v>43</v>
      </c>
      <c r="AE101" s="2">
        <v>50</v>
      </c>
      <c r="AF101" s="2" t="s">
        <v>43</v>
      </c>
      <c r="AG101" s="2"/>
      <c r="AH101" s="4"/>
      <c r="AI101" s="2" t="s">
        <v>43</v>
      </c>
      <c r="AJ101" s="2" t="s">
        <v>37</v>
      </c>
      <c r="AK101" s="2" t="s">
        <v>37</v>
      </c>
      <c r="AL101" s="2" t="s">
        <v>57</v>
      </c>
      <c r="AM101" s="2" t="s">
        <v>45</v>
      </c>
      <c r="AN101" s="2" t="s">
        <v>37</v>
      </c>
      <c r="AO101" s="2" t="s">
        <v>37</v>
      </c>
      <c r="AP101" s="4" t="s">
        <v>46</v>
      </c>
      <c r="AQ101" s="2" t="s">
        <v>37</v>
      </c>
      <c r="AR101" s="2" t="s">
        <v>37</v>
      </c>
      <c r="AS101" s="2" t="s">
        <v>37</v>
      </c>
      <c r="AT101" s="29" t="str">
        <f t="shared" si="5"/>
        <v>周俊林（填报表链接）</v>
      </c>
      <c r="AU101" s="29" t="str">
        <f t="shared" si="6"/>
        <v>周俊林（填报表链接）</v>
      </c>
    </row>
    <row r="102" spans="1:59" s="74" customFormat="1" ht="20.100000000000001" customHeight="1">
      <c r="A102" s="10" t="s">
        <v>35</v>
      </c>
      <c r="B102" s="10" t="s">
        <v>47</v>
      </c>
      <c r="C102" s="10" t="s">
        <v>37</v>
      </c>
      <c r="D102" s="11" t="s">
        <v>264</v>
      </c>
      <c r="E102" s="11" t="s">
        <v>265</v>
      </c>
      <c r="F102" s="10" t="s">
        <v>50</v>
      </c>
      <c r="G102" s="10" t="s">
        <v>261</v>
      </c>
      <c r="H102" s="1" t="s">
        <v>266</v>
      </c>
      <c r="I102" s="12" t="s">
        <v>53</v>
      </c>
      <c r="J102" s="2"/>
      <c r="K102" s="2"/>
      <c r="L102" s="28" t="s">
        <v>853</v>
      </c>
      <c r="M102" s="28">
        <f t="shared" si="4"/>
        <v>68</v>
      </c>
      <c r="N102" s="4">
        <v>18</v>
      </c>
      <c r="O102" s="4">
        <v>0</v>
      </c>
      <c r="P102" s="4">
        <v>7</v>
      </c>
      <c r="Q102" s="4">
        <f t="shared" si="7"/>
        <v>43</v>
      </c>
      <c r="R102" s="2">
        <v>1</v>
      </c>
      <c r="S102" s="2" t="s">
        <v>43</v>
      </c>
      <c r="T102" s="2">
        <v>1</v>
      </c>
      <c r="U102" s="2">
        <v>5</v>
      </c>
      <c r="V102" s="2" t="s">
        <v>43</v>
      </c>
      <c r="W102" s="2" t="s">
        <v>43</v>
      </c>
      <c r="X102" s="2" t="s">
        <v>43</v>
      </c>
      <c r="Y102" s="2" t="s">
        <v>43</v>
      </c>
      <c r="Z102" s="2" t="s">
        <v>43</v>
      </c>
      <c r="AA102" s="2" t="s">
        <v>43</v>
      </c>
      <c r="AB102" s="2" t="s">
        <v>43</v>
      </c>
      <c r="AC102" s="2" t="s">
        <v>43</v>
      </c>
      <c r="AD102" s="2">
        <v>36</v>
      </c>
      <c r="AE102" s="2" t="s">
        <v>43</v>
      </c>
      <c r="AF102" s="2" t="s">
        <v>43</v>
      </c>
      <c r="AG102" s="2"/>
      <c r="AH102" s="4"/>
      <c r="AI102" s="2" t="s">
        <v>43</v>
      </c>
      <c r="AJ102" s="2" t="s">
        <v>37</v>
      </c>
      <c r="AK102" s="2" t="s">
        <v>37</v>
      </c>
      <c r="AL102" s="2" t="s">
        <v>44</v>
      </c>
      <c r="AM102" s="2" t="s">
        <v>45</v>
      </c>
      <c r="AN102" s="2" t="s">
        <v>37</v>
      </c>
      <c r="AO102" s="2" t="s">
        <v>37</v>
      </c>
      <c r="AP102" s="4" t="s">
        <v>46</v>
      </c>
      <c r="AQ102" s="2" t="s">
        <v>37</v>
      </c>
      <c r="AR102" s="2" t="s">
        <v>37</v>
      </c>
      <c r="AS102" s="2" t="s">
        <v>37</v>
      </c>
      <c r="AT102" s="29" t="str">
        <f t="shared" si="5"/>
        <v>杨飞（填报表链接）</v>
      </c>
      <c r="AU102" s="29" t="str">
        <f t="shared" si="6"/>
        <v>杨飞（填报表链接）</v>
      </c>
    </row>
    <row r="103" spans="1:59" s="53" customFormat="1" ht="20.100000000000001" customHeight="1">
      <c r="A103" s="64" t="s">
        <v>35</v>
      </c>
      <c r="B103" s="10" t="s">
        <v>47</v>
      </c>
      <c r="C103" s="64" t="s">
        <v>37</v>
      </c>
      <c r="D103" s="65">
        <v>2020518</v>
      </c>
      <c r="E103" s="65" t="s">
        <v>467</v>
      </c>
      <c r="F103" s="64" t="s">
        <v>50</v>
      </c>
      <c r="G103" s="64" t="s">
        <v>465</v>
      </c>
      <c r="H103" s="41" t="s">
        <v>889</v>
      </c>
      <c r="I103" s="66" t="s">
        <v>42</v>
      </c>
      <c r="J103" s="61"/>
      <c r="K103" s="61"/>
      <c r="L103" s="17" t="s">
        <v>921</v>
      </c>
      <c r="M103" s="28">
        <f t="shared" si="4"/>
        <v>16</v>
      </c>
      <c r="N103" s="44">
        <v>12</v>
      </c>
      <c r="O103" s="44">
        <v>0</v>
      </c>
      <c r="P103" s="44">
        <v>4</v>
      </c>
      <c r="Q103" s="4">
        <f t="shared" si="7"/>
        <v>0</v>
      </c>
      <c r="R103" s="61" t="s">
        <v>43</v>
      </c>
      <c r="S103" s="61" t="s">
        <v>43</v>
      </c>
      <c r="T103" s="61" t="s">
        <v>43</v>
      </c>
      <c r="U103" s="61" t="s">
        <v>43</v>
      </c>
      <c r="V103" s="61" t="s">
        <v>43</v>
      </c>
      <c r="W103" s="61" t="s">
        <v>43</v>
      </c>
      <c r="X103" s="61" t="s">
        <v>43</v>
      </c>
      <c r="Y103" s="61" t="s">
        <v>43</v>
      </c>
      <c r="Z103" s="61" t="s">
        <v>43</v>
      </c>
      <c r="AA103" s="61" t="s">
        <v>43</v>
      </c>
      <c r="AB103" s="61" t="s">
        <v>43</v>
      </c>
      <c r="AC103" s="61" t="s">
        <v>43</v>
      </c>
      <c r="AD103" s="61" t="s">
        <v>43</v>
      </c>
      <c r="AE103" s="61"/>
      <c r="AF103" s="61" t="s">
        <v>43</v>
      </c>
      <c r="AG103" s="61"/>
      <c r="AH103" s="4"/>
      <c r="AI103" s="61" t="s">
        <v>43</v>
      </c>
      <c r="AJ103" s="61" t="s">
        <v>37</v>
      </c>
      <c r="AK103" s="61" t="s">
        <v>37</v>
      </c>
      <c r="AL103" s="61" t="s">
        <v>57</v>
      </c>
      <c r="AM103" s="61" t="s">
        <v>45</v>
      </c>
      <c r="AN103" s="61" t="s">
        <v>37</v>
      </c>
      <c r="AO103" s="61" t="s">
        <v>37</v>
      </c>
      <c r="AP103" s="44" t="s">
        <v>46</v>
      </c>
      <c r="AQ103" s="61" t="s">
        <v>37</v>
      </c>
      <c r="AR103" s="61" t="s">
        <v>37</v>
      </c>
      <c r="AS103" s="61" t="s">
        <v>37</v>
      </c>
      <c r="AT103" s="29" t="str">
        <f t="shared" si="5"/>
        <v>张静（填报表链接）</v>
      </c>
      <c r="AU103" s="29" t="str">
        <f t="shared" si="6"/>
        <v>张静（填报表链接）</v>
      </c>
    </row>
    <row r="104" spans="1:59" s="53" customFormat="1" ht="20.100000000000001" customHeight="1">
      <c r="A104" s="54" t="s">
        <v>35</v>
      </c>
      <c r="B104" s="10" t="s">
        <v>47</v>
      </c>
      <c r="C104" s="54" t="s">
        <v>37</v>
      </c>
      <c r="D104" s="54" t="s">
        <v>490</v>
      </c>
      <c r="E104" s="55" t="s">
        <v>491</v>
      </c>
      <c r="F104" s="54" t="s">
        <v>50</v>
      </c>
      <c r="G104" s="54" t="s">
        <v>465</v>
      </c>
      <c r="H104" s="56" t="s">
        <v>492</v>
      </c>
      <c r="I104" s="57" t="s">
        <v>53</v>
      </c>
      <c r="J104" s="9"/>
      <c r="K104" s="9"/>
      <c r="L104" s="28" t="s">
        <v>853</v>
      </c>
      <c r="M104" s="28">
        <f t="shared" si="4"/>
        <v>58</v>
      </c>
      <c r="N104" s="28">
        <v>52</v>
      </c>
      <c r="O104" s="28">
        <v>0</v>
      </c>
      <c r="P104" s="28">
        <v>6</v>
      </c>
      <c r="Q104" s="4">
        <f t="shared" si="7"/>
        <v>0</v>
      </c>
      <c r="R104" s="9" t="s">
        <v>43</v>
      </c>
      <c r="S104" s="9" t="s">
        <v>43</v>
      </c>
      <c r="T104" s="9" t="s">
        <v>43</v>
      </c>
      <c r="U104" s="9" t="s">
        <v>43</v>
      </c>
      <c r="V104" s="9" t="s">
        <v>43</v>
      </c>
      <c r="W104" s="9" t="s">
        <v>43</v>
      </c>
      <c r="X104" s="9" t="s">
        <v>43</v>
      </c>
      <c r="Y104" s="9" t="s">
        <v>43</v>
      </c>
      <c r="Z104" s="9" t="s">
        <v>43</v>
      </c>
      <c r="AA104" s="9" t="s">
        <v>43</v>
      </c>
      <c r="AB104" s="9" t="s">
        <v>43</v>
      </c>
      <c r="AC104" s="9" t="s">
        <v>43</v>
      </c>
      <c r="AD104" s="9" t="s">
        <v>43</v>
      </c>
      <c r="AF104" s="9" t="s">
        <v>43</v>
      </c>
      <c r="AG104" s="9"/>
      <c r="AH104" s="4"/>
      <c r="AI104" s="9" t="s">
        <v>43</v>
      </c>
      <c r="AJ104" s="9" t="s">
        <v>37</v>
      </c>
      <c r="AK104" s="9" t="s">
        <v>37</v>
      </c>
      <c r="AL104" s="9" t="s">
        <v>44</v>
      </c>
      <c r="AM104" s="9" t="s">
        <v>45</v>
      </c>
      <c r="AN104" s="9" t="s">
        <v>37</v>
      </c>
      <c r="AO104" s="9" t="s">
        <v>37</v>
      </c>
      <c r="AP104" s="28" t="s">
        <v>46</v>
      </c>
      <c r="AQ104" s="9" t="s">
        <v>37</v>
      </c>
      <c r="AR104" s="9" t="s">
        <v>37</v>
      </c>
      <c r="AS104" s="9" t="s">
        <v>37</v>
      </c>
      <c r="AT104" s="29" t="str">
        <f t="shared" si="5"/>
        <v>汪五全（填报表链接）</v>
      </c>
      <c r="AU104" s="29" t="str">
        <f t="shared" si="6"/>
        <v>汪五全（填报表链接）</v>
      </c>
    </row>
    <row r="105" spans="1:59" s="53" customFormat="1" ht="20.100000000000001" customHeight="1">
      <c r="A105" s="10" t="s">
        <v>35</v>
      </c>
      <c r="B105" s="10" t="s">
        <v>47</v>
      </c>
      <c r="C105" s="10" t="s">
        <v>37</v>
      </c>
      <c r="D105" s="11" t="s">
        <v>493</v>
      </c>
      <c r="E105" s="11" t="s">
        <v>494</v>
      </c>
      <c r="F105" s="10" t="s">
        <v>39</v>
      </c>
      <c r="G105" s="10" t="s">
        <v>495</v>
      </c>
      <c r="H105" s="1" t="s">
        <v>496</v>
      </c>
      <c r="I105" s="12" t="s">
        <v>53</v>
      </c>
      <c r="J105" s="2"/>
      <c r="K105" s="2"/>
      <c r="L105" s="28" t="s">
        <v>853</v>
      </c>
      <c r="M105" s="28">
        <f t="shared" si="4"/>
        <v>55</v>
      </c>
      <c r="N105" s="4">
        <v>12</v>
      </c>
      <c r="O105" s="4">
        <v>0</v>
      </c>
      <c r="P105" s="4">
        <v>17</v>
      </c>
      <c r="Q105" s="4">
        <f t="shared" si="7"/>
        <v>26</v>
      </c>
      <c r="R105" s="2" t="s">
        <v>43</v>
      </c>
      <c r="S105" s="2" t="s">
        <v>43</v>
      </c>
      <c r="T105" s="2">
        <v>1</v>
      </c>
      <c r="U105" s="2" t="s">
        <v>43</v>
      </c>
      <c r="V105" s="2" t="s">
        <v>43</v>
      </c>
      <c r="W105" s="2" t="s">
        <v>43</v>
      </c>
      <c r="X105" s="2" t="s">
        <v>43</v>
      </c>
      <c r="Y105" s="2" t="s">
        <v>43</v>
      </c>
      <c r="Z105" s="2" t="s">
        <v>43</v>
      </c>
      <c r="AA105" s="2" t="s">
        <v>43</v>
      </c>
      <c r="AB105" s="2" t="s">
        <v>43</v>
      </c>
      <c r="AC105" s="2" t="s">
        <v>43</v>
      </c>
      <c r="AD105" s="2" t="s">
        <v>43</v>
      </c>
      <c r="AE105" s="2">
        <v>25</v>
      </c>
      <c r="AF105" s="2" t="s">
        <v>43</v>
      </c>
      <c r="AG105" s="2"/>
      <c r="AH105" s="4"/>
      <c r="AI105" s="2" t="s">
        <v>43</v>
      </c>
      <c r="AJ105" s="2" t="s">
        <v>37</v>
      </c>
      <c r="AK105" s="2" t="s">
        <v>37</v>
      </c>
      <c r="AL105" s="2" t="s">
        <v>57</v>
      </c>
      <c r="AM105" s="2" t="s">
        <v>45</v>
      </c>
      <c r="AN105" s="2" t="s">
        <v>37</v>
      </c>
      <c r="AO105" s="2" t="s">
        <v>37</v>
      </c>
      <c r="AP105" s="4" t="s">
        <v>46</v>
      </c>
      <c r="AQ105" s="2" t="s">
        <v>37</v>
      </c>
      <c r="AR105" s="2" t="s">
        <v>37</v>
      </c>
      <c r="AS105" s="2" t="s">
        <v>37</v>
      </c>
      <c r="AT105" s="29" t="str">
        <f t="shared" si="5"/>
        <v>王金海（填报表链接）</v>
      </c>
      <c r="AU105" s="29" t="str">
        <f t="shared" si="6"/>
        <v>王金海（填报表链接）</v>
      </c>
    </row>
    <row r="106" spans="1:59" s="14" customFormat="1" ht="20.100000000000001" customHeight="1">
      <c r="A106" s="10" t="s">
        <v>35</v>
      </c>
      <c r="B106" s="10" t="s">
        <v>47</v>
      </c>
      <c r="C106" s="10" t="s">
        <v>37</v>
      </c>
      <c r="D106" s="11" t="s">
        <v>280</v>
      </c>
      <c r="E106" s="11" t="s">
        <v>281</v>
      </c>
      <c r="F106" s="10" t="s">
        <v>72</v>
      </c>
      <c r="G106" s="10" t="s">
        <v>272</v>
      </c>
      <c r="H106" s="1" t="s">
        <v>282</v>
      </c>
      <c r="I106" s="12" t="s">
        <v>53</v>
      </c>
      <c r="J106" s="2"/>
      <c r="K106" s="2"/>
      <c r="L106" s="28" t="s">
        <v>853</v>
      </c>
      <c r="M106" s="28">
        <f t="shared" si="4"/>
        <v>49</v>
      </c>
      <c r="N106" s="4">
        <v>0</v>
      </c>
      <c r="O106" s="4">
        <v>7</v>
      </c>
      <c r="P106" s="4">
        <v>6</v>
      </c>
      <c r="Q106" s="4">
        <f t="shared" si="7"/>
        <v>36</v>
      </c>
      <c r="R106" s="2" t="s">
        <v>43</v>
      </c>
      <c r="S106" s="2" t="s">
        <v>43</v>
      </c>
      <c r="T106" s="2" t="s">
        <v>43</v>
      </c>
      <c r="U106" s="2" t="s">
        <v>43</v>
      </c>
      <c r="V106" s="2" t="s">
        <v>43</v>
      </c>
      <c r="W106" s="2" t="s">
        <v>43</v>
      </c>
      <c r="X106" s="2" t="s">
        <v>43</v>
      </c>
      <c r="Y106" s="2" t="s">
        <v>43</v>
      </c>
      <c r="Z106" s="2" t="s">
        <v>43</v>
      </c>
      <c r="AA106" s="2" t="s">
        <v>43</v>
      </c>
      <c r="AB106" s="2" t="s">
        <v>43</v>
      </c>
      <c r="AC106" s="2" t="s">
        <v>43</v>
      </c>
      <c r="AD106" s="2">
        <v>36</v>
      </c>
      <c r="AE106" s="2" t="s">
        <v>43</v>
      </c>
      <c r="AF106" s="2" t="s">
        <v>43</v>
      </c>
      <c r="AG106" s="2"/>
      <c r="AH106" s="4"/>
      <c r="AI106" s="2" t="s">
        <v>43</v>
      </c>
      <c r="AJ106" s="2" t="s">
        <v>37</v>
      </c>
      <c r="AK106" s="2" t="s">
        <v>37</v>
      </c>
      <c r="AL106" s="2" t="s">
        <v>44</v>
      </c>
      <c r="AM106" s="2" t="s">
        <v>45</v>
      </c>
      <c r="AN106" s="2" t="s">
        <v>37</v>
      </c>
      <c r="AO106" s="2" t="s">
        <v>37</v>
      </c>
      <c r="AP106" s="4" t="s">
        <v>46</v>
      </c>
      <c r="AQ106" s="2" t="s">
        <v>37</v>
      </c>
      <c r="AR106" s="2" t="s">
        <v>37</v>
      </c>
      <c r="AS106" s="2" t="s">
        <v>37</v>
      </c>
      <c r="AT106" s="29" t="str">
        <f t="shared" si="5"/>
        <v>王一涵（填报表链接）</v>
      </c>
      <c r="AU106" s="29" t="str">
        <f t="shared" si="6"/>
        <v>王一涵（填报表链接）</v>
      </c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</row>
    <row r="107" spans="1:59" s="53" customFormat="1" ht="20.100000000000001" customHeight="1">
      <c r="A107" s="64" t="s">
        <v>35</v>
      </c>
      <c r="B107" s="10" t="s">
        <v>47</v>
      </c>
      <c r="C107" s="64" t="s">
        <v>37</v>
      </c>
      <c r="D107" s="65" t="s">
        <v>497</v>
      </c>
      <c r="E107" s="65" t="s">
        <v>498</v>
      </c>
      <c r="F107" s="64" t="s">
        <v>499</v>
      </c>
      <c r="G107" s="64" t="s">
        <v>495</v>
      </c>
      <c r="H107" s="41" t="s">
        <v>500</v>
      </c>
      <c r="I107" s="66" t="s">
        <v>53</v>
      </c>
      <c r="J107" s="61"/>
      <c r="K107" s="61"/>
      <c r="L107" s="28" t="s">
        <v>853</v>
      </c>
      <c r="M107" s="28">
        <f t="shared" si="4"/>
        <v>134</v>
      </c>
      <c r="N107" s="44">
        <v>50</v>
      </c>
      <c r="O107" s="44">
        <v>0</v>
      </c>
      <c r="P107" s="44">
        <v>21</v>
      </c>
      <c r="Q107" s="4">
        <f t="shared" si="7"/>
        <v>63</v>
      </c>
      <c r="R107" s="61"/>
      <c r="S107" s="61"/>
      <c r="T107" s="61">
        <v>1</v>
      </c>
      <c r="U107" s="61"/>
      <c r="V107" s="61"/>
      <c r="W107" s="61"/>
      <c r="X107" s="61"/>
      <c r="Y107" s="61"/>
      <c r="Z107" s="61"/>
      <c r="AA107" s="61"/>
      <c r="AB107" s="61"/>
      <c r="AC107" s="61"/>
      <c r="AD107" s="61">
        <v>12</v>
      </c>
      <c r="AE107" s="61">
        <v>50</v>
      </c>
      <c r="AF107" s="61"/>
      <c r="AG107" s="61"/>
      <c r="AH107" s="4"/>
      <c r="AI107" s="61"/>
      <c r="AJ107" s="61" t="s">
        <v>37</v>
      </c>
      <c r="AK107" s="61" t="s">
        <v>37</v>
      </c>
      <c r="AL107" s="61" t="s">
        <v>57</v>
      </c>
      <c r="AM107" s="61" t="s">
        <v>45</v>
      </c>
      <c r="AN107" s="61" t="s">
        <v>37</v>
      </c>
      <c r="AO107" s="61" t="s">
        <v>37</v>
      </c>
      <c r="AP107" s="44" t="s">
        <v>46</v>
      </c>
      <c r="AQ107" s="61" t="s">
        <v>37</v>
      </c>
      <c r="AR107" s="61" t="s">
        <v>37</v>
      </c>
      <c r="AS107" s="61" t="s">
        <v>236</v>
      </c>
      <c r="AT107" s="29" t="str">
        <f t="shared" si="5"/>
        <v>赵敏（填报表链接）</v>
      </c>
      <c r="AU107" s="29" t="str">
        <f t="shared" si="6"/>
        <v>赵敏（填报表链接）</v>
      </c>
    </row>
    <row r="108" spans="1:59" s="16" customFormat="1" ht="20.100000000000001" customHeight="1">
      <c r="A108" s="10" t="s">
        <v>35</v>
      </c>
      <c r="B108" s="10" t="s">
        <v>47</v>
      </c>
      <c r="C108" s="10" t="s">
        <v>37</v>
      </c>
      <c r="D108" s="11">
        <v>2020844</v>
      </c>
      <c r="E108" s="11" t="s">
        <v>291</v>
      </c>
      <c r="F108" s="10" t="s">
        <v>50</v>
      </c>
      <c r="G108" s="10" t="s">
        <v>287</v>
      </c>
      <c r="H108" s="1" t="s">
        <v>865</v>
      </c>
      <c r="I108" s="12" t="s">
        <v>53</v>
      </c>
      <c r="J108" s="2"/>
      <c r="K108" s="2"/>
      <c r="L108" s="9" t="s">
        <v>920</v>
      </c>
      <c r="M108" s="28">
        <f t="shared" si="4"/>
        <v>55.5</v>
      </c>
      <c r="N108" s="4">
        <v>44</v>
      </c>
      <c r="O108" s="4">
        <v>10.5</v>
      </c>
      <c r="P108" s="4">
        <v>0</v>
      </c>
      <c r="Q108" s="4">
        <f t="shared" si="7"/>
        <v>1</v>
      </c>
      <c r="R108" s="2" t="s">
        <v>43</v>
      </c>
      <c r="S108" s="2" t="s">
        <v>43</v>
      </c>
      <c r="T108" s="2">
        <v>1</v>
      </c>
      <c r="U108" s="2" t="s">
        <v>43</v>
      </c>
      <c r="V108" s="2" t="s">
        <v>43</v>
      </c>
      <c r="W108" s="2" t="s">
        <v>43</v>
      </c>
      <c r="X108" s="2" t="s">
        <v>43</v>
      </c>
      <c r="Y108" s="2" t="s">
        <v>43</v>
      </c>
      <c r="Z108" s="2" t="s">
        <v>43</v>
      </c>
      <c r="AA108" s="2" t="s">
        <v>43</v>
      </c>
      <c r="AB108" s="2" t="s">
        <v>43</v>
      </c>
      <c r="AC108" s="2" t="s">
        <v>43</v>
      </c>
      <c r="AD108" s="2" t="s">
        <v>43</v>
      </c>
      <c r="AE108" s="2" t="s">
        <v>43</v>
      </c>
      <c r="AF108" s="2" t="s">
        <v>43</v>
      </c>
      <c r="AG108" s="2"/>
      <c r="AH108" s="4"/>
      <c r="AI108" s="2" t="s">
        <v>43</v>
      </c>
      <c r="AJ108" s="2" t="s">
        <v>37</v>
      </c>
      <c r="AK108" s="2" t="s">
        <v>37</v>
      </c>
      <c r="AL108" s="2" t="s">
        <v>57</v>
      </c>
      <c r="AM108" s="2" t="s">
        <v>45</v>
      </c>
      <c r="AN108" s="2" t="s">
        <v>37</v>
      </c>
      <c r="AO108" s="2" t="s">
        <v>37</v>
      </c>
      <c r="AP108" s="4" t="s">
        <v>46</v>
      </c>
      <c r="AQ108" s="2" t="s">
        <v>37</v>
      </c>
      <c r="AR108" s="2" t="s">
        <v>37</v>
      </c>
      <c r="AS108" s="2" t="s">
        <v>37</v>
      </c>
      <c r="AT108" s="29" t="str">
        <f t="shared" si="5"/>
        <v>吴瑾（填报表链接）</v>
      </c>
      <c r="AU108" s="29" t="str">
        <f t="shared" si="6"/>
        <v>吴瑾（填报表链接）</v>
      </c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</row>
    <row r="109" spans="1:59" s="86" customFormat="1" ht="20.100000000000001" customHeight="1">
      <c r="A109" s="64" t="s">
        <v>35</v>
      </c>
      <c r="B109" s="10" t="s">
        <v>47</v>
      </c>
      <c r="C109" s="46" t="s">
        <v>37</v>
      </c>
      <c r="D109" s="46">
        <v>2021092</v>
      </c>
      <c r="E109" s="65" t="s">
        <v>503</v>
      </c>
      <c r="F109" s="46" t="s">
        <v>50</v>
      </c>
      <c r="G109" s="64" t="s">
        <v>495</v>
      </c>
      <c r="H109" s="34" t="s">
        <v>504</v>
      </c>
      <c r="I109" s="48" t="s">
        <v>56</v>
      </c>
      <c r="J109" s="49"/>
      <c r="K109" s="49"/>
      <c r="L109" s="49" t="s">
        <v>920</v>
      </c>
      <c r="M109" s="28">
        <f t="shared" si="4"/>
        <v>54</v>
      </c>
      <c r="N109" s="37">
        <v>6</v>
      </c>
      <c r="O109" s="37">
        <v>0</v>
      </c>
      <c r="P109" s="37">
        <v>21</v>
      </c>
      <c r="Q109" s="4">
        <f t="shared" si="7"/>
        <v>27</v>
      </c>
      <c r="R109" s="49"/>
      <c r="S109" s="49"/>
      <c r="T109" s="49">
        <v>1</v>
      </c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>
        <v>25</v>
      </c>
      <c r="AF109" s="49"/>
      <c r="AG109" s="49"/>
      <c r="AH109" s="4">
        <f>VLOOKUP(H109,[1]二临床!$K$5:$L$29,2,0)</f>
        <v>1</v>
      </c>
      <c r="AI109" s="49"/>
      <c r="AJ109" s="61" t="s">
        <v>37</v>
      </c>
      <c r="AK109" s="61" t="s">
        <v>37</v>
      </c>
      <c r="AL109" s="61" t="s">
        <v>44</v>
      </c>
      <c r="AM109" s="49" t="s">
        <v>45</v>
      </c>
      <c r="AN109" s="49" t="s">
        <v>37</v>
      </c>
      <c r="AO109" s="49" t="s">
        <v>37</v>
      </c>
      <c r="AP109" s="37" t="s">
        <v>46</v>
      </c>
      <c r="AQ109" s="49" t="s">
        <v>37</v>
      </c>
      <c r="AR109" s="49" t="s">
        <v>37</v>
      </c>
      <c r="AS109" s="49" t="s">
        <v>37</v>
      </c>
      <c r="AT109" s="29" t="str">
        <f t="shared" si="5"/>
        <v>姜华（填报表链接）</v>
      </c>
      <c r="AU109" s="29" t="str">
        <f t="shared" si="6"/>
        <v>姜华（填报表链接）</v>
      </c>
    </row>
    <row r="110" spans="1:59" s="53" customFormat="1" ht="20.100000000000001" customHeight="1">
      <c r="A110" s="7" t="s">
        <v>35</v>
      </c>
      <c r="B110" s="10" t="s">
        <v>47</v>
      </c>
      <c r="C110" s="7" t="s">
        <v>37</v>
      </c>
      <c r="D110" s="87" t="s">
        <v>296</v>
      </c>
      <c r="E110" s="87" t="s">
        <v>297</v>
      </c>
      <c r="F110" s="7" t="s">
        <v>72</v>
      </c>
      <c r="G110" s="88" t="s">
        <v>298</v>
      </c>
      <c r="H110" s="1" t="s">
        <v>299</v>
      </c>
      <c r="I110" s="89" t="s">
        <v>53</v>
      </c>
      <c r="J110" s="45"/>
      <c r="K110" s="45"/>
      <c r="L110" s="17" t="s">
        <v>921</v>
      </c>
      <c r="M110" s="28">
        <f t="shared" si="4"/>
        <v>33.5</v>
      </c>
      <c r="N110" s="44">
        <v>0</v>
      </c>
      <c r="O110" s="4">
        <v>7</v>
      </c>
      <c r="P110" s="4">
        <v>0</v>
      </c>
      <c r="Q110" s="4">
        <f t="shared" si="7"/>
        <v>26.5</v>
      </c>
      <c r="R110" s="45"/>
      <c r="S110" s="45"/>
      <c r="T110" s="45">
        <v>26.5</v>
      </c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"/>
      <c r="AI110" s="45"/>
      <c r="AJ110" s="45" t="s">
        <v>37</v>
      </c>
      <c r="AK110" s="45" t="s">
        <v>37</v>
      </c>
      <c r="AL110" s="45" t="s">
        <v>57</v>
      </c>
      <c r="AM110" s="45" t="s">
        <v>45</v>
      </c>
      <c r="AN110" s="45" t="s">
        <v>37</v>
      </c>
      <c r="AO110" s="45" t="s">
        <v>37</v>
      </c>
      <c r="AP110" s="4" t="s">
        <v>46</v>
      </c>
      <c r="AQ110" s="45" t="s">
        <v>37</v>
      </c>
      <c r="AR110" s="45" t="s">
        <v>37</v>
      </c>
      <c r="AS110" s="45" t="s">
        <v>37</v>
      </c>
      <c r="AT110" s="29" t="str">
        <f t="shared" si="5"/>
        <v>朱燕萍（填报表链接）</v>
      </c>
      <c r="AU110" s="29" t="str">
        <f t="shared" si="6"/>
        <v>朱燕萍（填报表链接）</v>
      </c>
    </row>
    <row r="111" spans="1:59" s="14" customFormat="1" ht="19.5" customHeight="1">
      <c r="A111" s="7" t="s">
        <v>35</v>
      </c>
      <c r="B111" s="10" t="s">
        <v>47</v>
      </c>
      <c r="C111" s="38" t="s">
        <v>37</v>
      </c>
      <c r="D111" s="39" t="s">
        <v>300</v>
      </c>
      <c r="E111" s="90">
        <v>620201216331</v>
      </c>
      <c r="F111" s="38" t="s">
        <v>50</v>
      </c>
      <c r="G111" s="7" t="s">
        <v>298</v>
      </c>
      <c r="H111" s="41" t="s">
        <v>301</v>
      </c>
      <c r="I111" s="42" t="s">
        <v>56</v>
      </c>
      <c r="J111" s="43"/>
      <c r="K111" s="43"/>
      <c r="L111" s="28" t="s">
        <v>853</v>
      </c>
      <c r="M111" s="28">
        <f t="shared" si="4"/>
        <v>82</v>
      </c>
      <c r="N111" s="4">
        <v>36</v>
      </c>
      <c r="O111" s="44">
        <v>0</v>
      </c>
      <c r="P111" s="44">
        <v>0</v>
      </c>
      <c r="Q111" s="4">
        <f t="shared" si="7"/>
        <v>46</v>
      </c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>
        <v>36</v>
      </c>
      <c r="AE111" s="43"/>
      <c r="AF111" s="43">
        <v>10</v>
      </c>
      <c r="AG111" s="43"/>
      <c r="AH111" s="4"/>
      <c r="AI111" s="43"/>
      <c r="AJ111" s="45" t="s">
        <v>37</v>
      </c>
      <c r="AK111" s="45" t="s">
        <v>37</v>
      </c>
      <c r="AL111" s="43" t="s">
        <v>44</v>
      </c>
      <c r="AM111" s="45" t="s">
        <v>45</v>
      </c>
      <c r="AN111" s="45" t="s">
        <v>37</v>
      </c>
      <c r="AO111" s="45" t="s">
        <v>37</v>
      </c>
      <c r="AP111" s="4" t="s">
        <v>46</v>
      </c>
      <c r="AQ111" s="45" t="s">
        <v>37</v>
      </c>
      <c r="AR111" s="43" t="s">
        <v>37</v>
      </c>
      <c r="AS111" s="45" t="s">
        <v>37</v>
      </c>
      <c r="AT111" s="29" t="str">
        <f t="shared" si="5"/>
        <v>刘伟（填报表链接）</v>
      </c>
      <c r="AU111" s="29" t="str">
        <f t="shared" si="6"/>
        <v>刘伟（填报表链接）</v>
      </c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</row>
    <row r="112" spans="1:59" s="14" customFormat="1" ht="20.100000000000001" customHeight="1">
      <c r="A112" s="7" t="s">
        <v>35</v>
      </c>
      <c r="B112" s="7" t="s">
        <v>47</v>
      </c>
      <c r="C112" s="38" t="s">
        <v>249</v>
      </c>
      <c r="D112" s="39">
        <v>2020870</v>
      </c>
      <c r="E112" s="40" t="s">
        <v>842</v>
      </c>
      <c r="F112" s="38" t="s">
        <v>50</v>
      </c>
      <c r="G112" s="7" t="s">
        <v>298</v>
      </c>
      <c r="H112" s="41" t="s">
        <v>824</v>
      </c>
      <c r="I112" s="42" t="s">
        <v>826</v>
      </c>
      <c r="J112" s="43"/>
      <c r="K112" s="43"/>
      <c r="L112" s="17" t="s">
        <v>921</v>
      </c>
      <c r="M112" s="28">
        <f t="shared" si="4"/>
        <v>16</v>
      </c>
      <c r="N112" s="44">
        <v>15</v>
      </c>
      <c r="O112" s="44">
        <v>0</v>
      </c>
      <c r="P112" s="44">
        <v>0</v>
      </c>
      <c r="Q112" s="4">
        <f t="shared" si="7"/>
        <v>1</v>
      </c>
      <c r="R112" s="43"/>
      <c r="S112" s="43"/>
      <c r="T112" s="43">
        <v>1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"/>
      <c r="AI112" s="43"/>
      <c r="AJ112" s="45" t="s">
        <v>37</v>
      </c>
      <c r="AK112" s="45" t="s">
        <v>37</v>
      </c>
      <c r="AL112" s="43" t="s">
        <v>57</v>
      </c>
      <c r="AM112" s="45" t="s">
        <v>45</v>
      </c>
      <c r="AN112" s="45" t="s">
        <v>37</v>
      </c>
      <c r="AO112" s="45" t="s">
        <v>37</v>
      </c>
      <c r="AP112" s="4" t="s">
        <v>46</v>
      </c>
      <c r="AQ112" s="45" t="s">
        <v>922</v>
      </c>
      <c r="AR112" s="43" t="s">
        <v>249</v>
      </c>
      <c r="AS112" s="45" t="s">
        <v>303</v>
      </c>
      <c r="AT112" s="29" t="str">
        <f t="shared" si="5"/>
        <v>武国德（填报表链接）</v>
      </c>
      <c r="AU112" s="29" t="str">
        <f t="shared" si="6"/>
        <v>武国德（填报表链接）</v>
      </c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</row>
    <row r="113" spans="1:59" s="14" customFormat="1" ht="20.100000000000001" customHeight="1">
      <c r="A113" s="7" t="s">
        <v>35</v>
      </c>
      <c r="B113" s="10" t="s">
        <v>47</v>
      </c>
      <c r="C113" s="38" t="s">
        <v>37</v>
      </c>
      <c r="D113" s="39">
        <v>2020857</v>
      </c>
      <c r="E113" s="40" t="s">
        <v>304</v>
      </c>
      <c r="F113" s="38" t="s">
        <v>50</v>
      </c>
      <c r="G113" s="7" t="s">
        <v>298</v>
      </c>
      <c r="H113" s="41" t="s">
        <v>305</v>
      </c>
      <c r="I113" s="42" t="s">
        <v>56</v>
      </c>
      <c r="J113" s="43"/>
      <c r="K113" s="43"/>
      <c r="L113" s="17" t="s">
        <v>921</v>
      </c>
      <c r="M113" s="28">
        <f t="shared" si="4"/>
        <v>29</v>
      </c>
      <c r="N113" s="4">
        <v>29</v>
      </c>
      <c r="O113" s="44">
        <v>0</v>
      </c>
      <c r="P113" s="44">
        <v>0</v>
      </c>
      <c r="Q113" s="4">
        <f t="shared" si="7"/>
        <v>0</v>
      </c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"/>
      <c r="AI113" s="43"/>
      <c r="AJ113" s="45" t="s">
        <v>37</v>
      </c>
      <c r="AK113" s="45" t="s">
        <v>37</v>
      </c>
      <c r="AL113" s="43" t="s">
        <v>44</v>
      </c>
      <c r="AM113" s="45" t="s">
        <v>45</v>
      </c>
      <c r="AN113" s="45" t="s">
        <v>37</v>
      </c>
      <c r="AO113" s="45" t="s">
        <v>37</v>
      </c>
      <c r="AP113" s="4" t="s">
        <v>46</v>
      </c>
      <c r="AQ113" s="45" t="s">
        <v>37</v>
      </c>
      <c r="AR113" s="43" t="s">
        <v>37</v>
      </c>
      <c r="AS113" s="45" t="s">
        <v>37</v>
      </c>
      <c r="AT113" s="29" t="str">
        <f t="shared" si="5"/>
        <v>李晓玲（填报表链接）</v>
      </c>
      <c r="AU113" s="29" t="str">
        <f t="shared" si="6"/>
        <v>李晓玲（填报表链接）</v>
      </c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</row>
    <row r="114" spans="1:59" s="14" customFormat="1" ht="20.100000000000001" customHeight="1">
      <c r="A114" s="7" t="s">
        <v>35</v>
      </c>
      <c r="B114" s="10" t="s">
        <v>47</v>
      </c>
      <c r="C114" s="38" t="s">
        <v>37</v>
      </c>
      <c r="D114" s="39">
        <v>2020868</v>
      </c>
      <c r="E114" s="40" t="s">
        <v>306</v>
      </c>
      <c r="F114" s="38" t="s">
        <v>50</v>
      </c>
      <c r="G114" s="7" t="s">
        <v>298</v>
      </c>
      <c r="H114" s="41" t="s">
        <v>307</v>
      </c>
      <c r="I114" s="42" t="s">
        <v>42</v>
      </c>
      <c r="J114" s="43"/>
      <c r="K114" s="43"/>
      <c r="L114" s="2" t="s">
        <v>919</v>
      </c>
      <c r="M114" s="28">
        <f t="shared" si="4"/>
        <v>21</v>
      </c>
      <c r="N114" s="4">
        <v>21</v>
      </c>
      <c r="O114" s="44">
        <v>0</v>
      </c>
      <c r="P114" s="44">
        <v>0</v>
      </c>
      <c r="Q114" s="4">
        <f t="shared" si="7"/>
        <v>0</v>
      </c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"/>
      <c r="AI114" s="43">
        <v>1</v>
      </c>
      <c r="AJ114" s="45" t="s">
        <v>37</v>
      </c>
      <c r="AK114" s="45" t="s">
        <v>37</v>
      </c>
      <c r="AL114" s="43" t="s">
        <v>57</v>
      </c>
      <c r="AM114" s="45" t="s">
        <v>45</v>
      </c>
      <c r="AN114" s="45" t="s">
        <v>37</v>
      </c>
      <c r="AO114" s="45" t="s">
        <v>37</v>
      </c>
      <c r="AP114" s="4" t="s">
        <v>46</v>
      </c>
      <c r="AQ114" s="45" t="s">
        <v>37</v>
      </c>
      <c r="AR114" s="43" t="s">
        <v>37</v>
      </c>
      <c r="AS114" s="45" t="s">
        <v>37</v>
      </c>
      <c r="AT114" s="29" t="str">
        <f t="shared" si="5"/>
        <v>王天成（填报表链接）</v>
      </c>
      <c r="AU114" s="29" t="str">
        <f t="shared" si="6"/>
        <v>王天成（填报表链接）</v>
      </c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</row>
    <row r="115" spans="1:59" s="53" customFormat="1" ht="20.100000000000001" customHeight="1">
      <c r="A115" s="7" t="s">
        <v>35</v>
      </c>
      <c r="B115" s="10" t="s">
        <v>47</v>
      </c>
      <c r="C115" s="38" t="s">
        <v>249</v>
      </c>
      <c r="D115" s="39">
        <v>2020853</v>
      </c>
      <c r="E115" s="40" t="s">
        <v>308</v>
      </c>
      <c r="F115" s="38" t="s">
        <v>72</v>
      </c>
      <c r="G115" s="7" t="s">
        <v>298</v>
      </c>
      <c r="H115" s="41" t="s">
        <v>309</v>
      </c>
      <c r="I115" s="42" t="s">
        <v>53</v>
      </c>
      <c r="J115" s="43"/>
      <c r="K115" s="43"/>
      <c r="L115" s="17" t="s">
        <v>921</v>
      </c>
      <c r="M115" s="28">
        <f t="shared" si="4"/>
        <v>13</v>
      </c>
      <c r="N115" s="44">
        <v>0</v>
      </c>
      <c r="O115" s="44">
        <v>6</v>
      </c>
      <c r="P115" s="44">
        <v>6</v>
      </c>
      <c r="Q115" s="4">
        <f t="shared" si="7"/>
        <v>1</v>
      </c>
      <c r="R115" s="43"/>
      <c r="S115" s="43"/>
      <c r="T115" s="43">
        <v>1</v>
      </c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"/>
      <c r="AI115" s="43"/>
      <c r="AJ115" s="45" t="s">
        <v>37</v>
      </c>
      <c r="AK115" s="45" t="s">
        <v>37</v>
      </c>
      <c r="AL115" s="43" t="s">
        <v>44</v>
      </c>
      <c r="AM115" s="45" t="s">
        <v>45</v>
      </c>
      <c r="AN115" s="45" t="s">
        <v>37</v>
      </c>
      <c r="AO115" s="45" t="s">
        <v>37</v>
      </c>
      <c r="AP115" s="4" t="s">
        <v>46</v>
      </c>
      <c r="AQ115" s="45" t="s">
        <v>37</v>
      </c>
      <c r="AR115" s="43" t="s">
        <v>249</v>
      </c>
      <c r="AS115" s="45" t="s">
        <v>253</v>
      </c>
      <c r="AT115" s="29" t="str">
        <f t="shared" si="5"/>
        <v>胡建萍（填报表链接）</v>
      </c>
      <c r="AU115" s="29" t="str">
        <f t="shared" si="6"/>
        <v>胡建萍（填报表链接）</v>
      </c>
    </row>
    <row r="116" spans="1:59" s="14" customFormat="1" ht="20.100000000000001" customHeight="1">
      <c r="A116" s="7" t="s">
        <v>35</v>
      </c>
      <c r="B116" s="10" t="s">
        <v>47</v>
      </c>
      <c r="C116" s="38" t="s">
        <v>249</v>
      </c>
      <c r="D116" s="39">
        <v>2020578</v>
      </c>
      <c r="E116" s="40" t="s">
        <v>310</v>
      </c>
      <c r="F116" s="38" t="s">
        <v>50</v>
      </c>
      <c r="G116" s="7" t="s">
        <v>298</v>
      </c>
      <c r="H116" s="41" t="s">
        <v>311</v>
      </c>
      <c r="I116" s="42" t="s">
        <v>53</v>
      </c>
      <c r="J116" s="43"/>
      <c r="K116" s="43"/>
      <c r="L116" s="17" t="s">
        <v>921</v>
      </c>
      <c r="M116" s="28">
        <f t="shared" si="4"/>
        <v>14.5</v>
      </c>
      <c r="N116" s="44">
        <v>12</v>
      </c>
      <c r="O116" s="44">
        <v>0</v>
      </c>
      <c r="P116" s="44">
        <v>0</v>
      </c>
      <c r="Q116" s="4">
        <f t="shared" si="7"/>
        <v>2.5</v>
      </c>
      <c r="R116" s="43"/>
      <c r="S116" s="43"/>
      <c r="T116" s="43">
        <v>2.5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"/>
      <c r="AI116" s="43"/>
      <c r="AJ116" s="45" t="s">
        <v>37</v>
      </c>
      <c r="AK116" s="45" t="s">
        <v>37</v>
      </c>
      <c r="AL116" s="43" t="s">
        <v>44</v>
      </c>
      <c r="AM116" s="45" t="s">
        <v>45</v>
      </c>
      <c r="AN116" s="45" t="s">
        <v>37</v>
      </c>
      <c r="AO116" s="45" t="s">
        <v>37</v>
      </c>
      <c r="AP116" s="4" t="s">
        <v>46</v>
      </c>
      <c r="AQ116" s="45" t="s">
        <v>922</v>
      </c>
      <c r="AR116" s="43" t="s">
        <v>249</v>
      </c>
      <c r="AS116" s="45" t="s">
        <v>253</v>
      </c>
      <c r="AT116" s="29" t="str">
        <f t="shared" si="5"/>
        <v>李建雄（填报表链接）</v>
      </c>
      <c r="AU116" s="29" t="str">
        <f t="shared" si="6"/>
        <v>李建雄（填报表链接）</v>
      </c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</row>
    <row r="117" spans="1:59" s="53" customFormat="1" ht="20.100000000000001" customHeight="1">
      <c r="A117" s="7" t="s">
        <v>35</v>
      </c>
      <c r="B117" s="10" t="s">
        <v>47</v>
      </c>
      <c r="C117" s="38" t="s">
        <v>37</v>
      </c>
      <c r="D117" s="39">
        <v>2020864</v>
      </c>
      <c r="E117" s="39" t="s">
        <v>843</v>
      </c>
      <c r="F117" s="38" t="s">
        <v>50</v>
      </c>
      <c r="G117" s="7" t="s">
        <v>298</v>
      </c>
      <c r="H117" s="41" t="s">
        <v>312</v>
      </c>
      <c r="I117" s="42" t="s">
        <v>53</v>
      </c>
      <c r="J117" s="43"/>
      <c r="K117" s="43"/>
      <c r="L117" s="17" t="s">
        <v>921</v>
      </c>
      <c r="M117" s="28">
        <f t="shared" si="4"/>
        <v>18.5</v>
      </c>
      <c r="N117" s="44">
        <v>6</v>
      </c>
      <c r="O117" s="44">
        <v>0</v>
      </c>
      <c r="P117" s="44">
        <v>0</v>
      </c>
      <c r="Q117" s="4">
        <f t="shared" si="7"/>
        <v>12.5</v>
      </c>
      <c r="R117" s="43"/>
      <c r="S117" s="43"/>
      <c r="T117" s="43">
        <v>12.5</v>
      </c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"/>
      <c r="AI117" s="43"/>
      <c r="AJ117" s="45" t="s">
        <v>37</v>
      </c>
      <c r="AK117" s="45" t="s">
        <v>37</v>
      </c>
      <c r="AL117" s="43" t="s">
        <v>44</v>
      </c>
      <c r="AM117" s="45" t="s">
        <v>45</v>
      </c>
      <c r="AN117" s="45" t="s">
        <v>37</v>
      </c>
      <c r="AO117" s="45" t="s">
        <v>37</v>
      </c>
      <c r="AP117" s="4" t="s">
        <v>46</v>
      </c>
      <c r="AQ117" s="45" t="s">
        <v>37</v>
      </c>
      <c r="AR117" s="43" t="s">
        <v>37</v>
      </c>
      <c r="AS117" s="45" t="s">
        <v>37</v>
      </c>
      <c r="AT117" s="29" t="str">
        <f t="shared" si="5"/>
        <v>潘政（填报表链接）</v>
      </c>
      <c r="AU117" s="29" t="str">
        <f t="shared" si="6"/>
        <v>潘政（填报表链接）</v>
      </c>
    </row>
    <row r="118" spans="1:59" s="53" customFormat="1" ht="20.100000000000001" customHeight="1">
      <c r="A118" s="7" t="s">
        <v>35</v>
      </c>
      <c r="B118" s="10" t="s">
        <v>47</v>
      </c>
      <c r="C118" s="38" t="s">
        <v>37</v>
      </c>
      <c r="D118" s="39">
        <v>2020879</v>
      </c>
      <c r="E118" s="40" t="s">
        <v>313</v>
      </c>
      <c r="F118" s="38" t="s">
        <v>50</v>
      </c>
      <c r="G118" s="7" t="s">
        <v>298</v>
      </c>
      <c r="H118" s="41" t="s">
        <v>876</v>
      </c>
      <c r="I118" s="42" t="s">
        <v>53</v>
      </c>
      <c r="J118" s="43"/>
      <c r="K118" s="43"/>
      <c r="L118" s="28" t="s">
        <v>853</v>
      </c>
      <c r="M118" s="28">
        <f t="shared" si="4"/>
        <v>40</v>
      </c>
      <c r="N118" s="4">
        <v>22</v>
      </c>
      <c r="O118" s="44">
        <v>0</v>
      </c>
      <c r="P118" s="44">
        <v>0</v>
      </c>
      <c r="Q118" s="4">
        <f t="shared" si="7"/>
        <v>18</v>
      </c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>
        <v>18</v>
      </c>
      <c r="AE118" s="43"/>
      <c r="AF118" s="43"/>
      <c r="AG118" s="43"/>
      <c r="AH118" s="4"/>
      <c r="AI118" s="43"/>
      <c r="AJ118" s="45" t="s">
        <v>37</v>
      </c>
      <c r="AK118" s="45" t="s">
        <v>37</v>
      </c>
      <c r="AL118" s="43" t="s">
        <v>57</v>
      </c>
      <c r="AM118" s="45" t="s">
        <v>45</v>
      </c>
      <c r="AN118" s="45" t="s">
        <v>37</v>
      </c>
      <c r="AO118" s="45" t="s">
        <v>37</v>
      </c>
      <c r="AP118" s="4" t="s">
        <v>46</v>
      </c>
      <c r="AQ118" s="45" t="s">
        <v>37</v>
      </c>
      <c r="AR118" s="43" t="s">
        <v>37</v>
      </c>
      <c r="AS118" s="45" t="s">
        <v>37</v>
      </c>
      <c r="AT118" s="29" t="str">
        <f t="shared" si="5"/>
        <v>蔡宏斌（填报表链接）</v>
      </c>
      <c r="AU118" s="29" t="str">
        <f t="shared" si="6"/>
        <v>蔡宏斌（填报表链接）</v>
      </c>
    </row>
    <row r="119" spans="1:59" s="53" customFormat="1" ht="20.100000000000001" customHeight="1">
      <c r="A119" s="7" t="s">
        <v>35</v>
      </c>
      <c r="B119" s="10" t="s">
        <v>47</v>
      </c>
      <c r="C119" s="38" t="s">
        <v>37</v>
      </c>
      <c r="D119" s="39" t="s">
        <v>314</v>
      </c>
      <c r="E119" s="40" t="s">
        <v>315</v>
      </c>
      <c r="F119" s="38" t="s">
        <v>50</v>
      </c>
      <c r="G119" s="7" t="s">
        <v>298</v>
      </c>
      <c r="H119" s="41" t="s">
        <v>316</v>
      </c>
      <c r="I119" s="42" t="s">
        <v>53</v>
      </c>
      <c r="J119" s="43"/>
      <c r="K119" s="43"/>
      <c r="L119" s="28" t="s">
        <v>853</v>
      </c>
      <c r="M119" s="28">
        <f t="shared" si="4"/>
        <v>59</v>
      </c>
      <c r="N119" s="4">
        <v>23</v>
      </c>
      <c r="O119" s="44">
        <v>0</v>
      </c>
      <c r="P119" s="44">
        <v>0</v>
      </c>
      <c r="Q119" s="4">
        <f t="shared" si="7"/>
        <v>36</v>
      </c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>
        <v>36</v>
      </c>
      <c r="AE119" s="43"/>
      <c r="AF119" s="43"/>
      <c r="AG119" s="43"/>
      <c r="AH119" s="4"/>
      <c r="AI119" s="43"/>
      <c r="AJ119" s="45" t="s">
        <v>37</v>
      </c>
      <c r="AK119" s="45" t="s">
        <v>37</v>
      </c>
      <c r="AL119" s="43" t="s">
        <v>57</v>
      </c>
      <c r="AM119" s="45" t="s">
        <v>45</v>
      </c>
      <c r="AN119" s="45" t="s">
        <v>37</v>
      </c>
      <c r="AO119" s="45" t="s">
        <v>37</v>
      </c>
      <c r="AP119" s="4" t="s">
        <v>46</v>
      </c>
      <c r="AQ119" s="45" t="s">
        <v>37</v>
      </c>
      <c r="AR119" s="43" t="s">
        <v>37</v>
      </c>
      <c r="AS119" s="45" t="s">
        <v>37</v>
      </c>
      <c r="AT119" s="29" t="str">
        <f t="shared" si="5"/>
        <v>郑婷（填报表链接）</v>
      </c>
      <c r="AU119" s="29" t="str">
        <f t="shared" si="6"/>
        <v>郑婷（填报表链接）</v>
      </c>
    </row>
    <row r="120" spans="1:59" s="53" customFormat="1" ht="20.100000000000001" customHeight="1">
      <c r="A120" s="10" t="s">
        <v>35</v>
      </c>
      <c r="B120" s="10" t="s">
        <v>47</v>
      </c>
      <c r="C120" s="10" t="s">
        <v>37</v>
      </c>
      <c r="D120" s="11" t="s">
        <v>505</v>
      </c>
      <c r="E120" s="11" t="s">
        <v>506</v>
      </c>
      <c r="F120" s="10" t="s">
        <v>39</v>
      </c>
      <c r="G120" s="10" t="s">
        <v>507</v>
      </c>
      <c r="H120" s="1" t="s">
        <v>508</v>
      </c>
      <c r="I120" s="12" t="s">
        <v>42</v>
      </c>
      <c r="J120" s="2"/>
      <c r="K120" s="2"/>
      <c r="L120" s="2" t="s">
        <v>919</v>
      </c>
      <c r="M120" s="28">
        <f t="shared" si="4"/>
        <v>112</v>
      </c>
      <c r="N120" s="4">
        <v>4</v>
      </c>
      <c r="O120" s="4">
        <v>0</v>
      </c>
      <c r="P120" s="4">
        <v>50</v>
      </c>
      <c r="Q120" s="4">
        <f t="shared" si="7"/>
        <v>58</v>
      </c>
      <c r="R120" s="2" t="s">
        <v>43</v>
      </c>
      <c r="S120" s="2" t="s">
        <v>43</v>
      </c>
      <c r="T120" s="2" t="s">
        <v>43</v>
      </c>
      <c r="U120" s="2">
        <v>2</v>
      </c>
      <c r="V120" s="2">
        <v>5</v>
      </c>
      <c r="W120" s="2" t="s">
        <v>43</v>
      </c>
      <c r="X120" s="2" t="s">
        <v>43</v>
      </c>
      <c r="Y120" s="2" t="s">
        <v>43</v>
      </c>
      <c r="Z120" s="2" t="s">
        <v>43</v>
      </c>
      <c r="AA120" s="2" t="s">
        <v>43</v>
      </c>
      <c r="AB120" s="2" t="s">
        <v>43</v>
      </c>
      <c r="AC120" s="2" t="s">
        <v>43</v>
      </c>
      <c r="AD120" s="2" t="s">
        <v>43</v>
      </c>
      <c r="AE120" s="2">
        <v>50</v>
      </c>
      <c r="AF120" s="2" t="s">
        <v>43</v>
      </c>
      <c r="AG120" s="2"/>
      <c r="AH120" s="4">
        <f>VLOOKUP(H120,[1]二临床!$K$5:$L$29,2,0)</f>
        <v>1</v>
      </c>
      <c r="AI120" s="2" t="s">
        <v>43</v>
      </c>
      <c r="AJ120" s="2" t="s">
        <v>37</v>
      </c>
      <c r="AK120" s="2" t="s">
        <v>37</v>
      </c>
      <c r="AL120" s="2" t="s">
        <v>57</v>
      </c>
      <c r="AM120" s="2" t="s">
        <v>45</v>
      </c>
      <c r="AN120" s="2" t="s">
        <v>37</v>
      </c>
      <c r="AO120" s="2" t="s">
        <v>37</v>
      </c>
      <c r="AP120" s="4" t="s">
        <v>46</v>
      </c>
      <c r="AQ120" s="2" t="s">
        <v>37</v>
      </c>
      <c r="AR120" s="2" t="s">
        <v>37</v>
      </c>
      <c r="AS120" s="2" t="s">
        <v>37</v>
      </c>
      <c r="AT120" s="29" t="str">
        <f t="shared" si="5"/>
        <v>陈昊（填报表链接）</v>
      </c>
      <c r="AU120" s="29" t="str">
        <f t="shared" si="6"/>
        <v>陈昊（填报表链接）</v>
      </c>
    </row>
    <row r="121" spans="1:59" s="53" customFormat="1" ht="20.100000000000001" customHeight="1">
      <c r="A121" s="7" t="s">
        <v>35</v>
      </c>
      <c r="B121" s="10" t="s">
        <v>47</v>
      </c>
      <c r="C121" s="38" t="s">
        <v>37</v>
      </c>
      <c r="D121" s="39">
        <v>2020873</v>
      </c>
      <c r="E121" s="40" t="s">
        <v>319</v>
      </c>
      <c r="F121" s="38" t="s">
        <v>50</v>
      </c>
      <c r="G121" s="7" t="s">
        <v>298</v>
      </c>
      <c r="H121" s="41" t="s">
        <v>320</v>
      </c>
      <c r="I121" s="42" t="s">
        <v>56</v>
      </c>
      <c r="J121" s="43"/>
      <c r="K121" s="43"/>
      <c r="L121" s="17" t="s">
        <v>921</v>
      </c>
      <c r="M121" s="28">
        <f t="shared" si="4"/>
        <v>28</v>
      </c>
      <c r="N121" s="4">
        <v>27</v>
      </c>
      <c r="O121" s="44">
        <v>0</v>
      </c>
      <c r="P121" s="44">
        <v>0</v>
      </c>
      <c r="Q121" s="4">
        <f t="shared" si="7"/>
        <v>1</v>
      </c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">
        <f>VLOOKUP(H121,[1]二临床!$K$5:$L$29,2,0)</f>
        <v>1</v>
      </c>
      <c r="AI121" s="43">
        <v>3</v>
      </c>
      <c r="AJ121" s="45" t="s">
        <v>37</v>
      </c>
      <c r="AK121" s="45" t="s">
        <v>37</v>
      </c>
      <c r="AL121" s="43" t="s">
        <v>57</v>
      </c>
      <c r="AM121" s="45" t="s">
        <v>45</v>
      </c>
      <c r="AN121" s="45" t="s">
        <v>37</v>
      </c>
      <c r="AO121" s="45" t="s">
        <v>37</v>
      </c>
      <c r="AP121" s="4" t="s">
        <v>46</v>
      </c>
      <c r="AQ121" s="45" t="s">
        <v>37</v>
      </c>
      <c r="AR121" s="43" t="s">
        <v>37</v>
      </c>
      <c r="AS121" s="45" t="s">
        <v>37</v>
      </c>
      <c r="AT121" s="29" t="str">
        <f t="shared" si="5"/>
        <v>张振昶（填报表链接）</v>
      </c>
      <c r="AU121" s="29" t="str">
        <f t="shared" si="6"/>
        <v>张振昶（填报表链接）</v>
      </c>
    </row>
    <row r="122" spans="1:59" s="53" customFormat="1" ht="21" customHeight="1">
      <c r="A122" s="7" t="s">
        <v>35</v>
      </c>
      <c r="B122" s="10" t="s">
        <v>47</v>
      </c>
      <c r="C122" s="38" t="s">
        <v>37</v>
      </c>
      <c r="D122" s="39">
        <v>2020878</v>
      </c>
      <c r="E122" s="40" t="s">
        <v>321</v>
      </c>
      <c r="F122" s="38" t="s">
        <v>50</v>
      </c>
      <c r="G122" s="7" t="s">
        <v>298</v>
      </c>
      <c r="H122" s="41" t="s">
        <v>322</v>
      </c>
      <c r="I122" s="42" t="s">
        <v>42</v>
      </c>
      <c r="J122" s="43"/>
      <c r="K122" s="43"/>
      <c r="L122" s="2" t="s">
        <v>919</v>
      </c>
      <c r="M122" s="28">
        <f t="shared" si="4"/>
        <v>21</v>
      </c>
      <c r="N122" s="4">
        <v>21</v>
      </c>
      <c r="O122" s="44">
        <v>0</v>
      </c>
      <c r="P122" s="44">
        <v>0</v>
      </c>
      <c r="Q122" s="4">
        <f t="shared" si="7"/>
        <v>0</v>
      </c>
      <c r="R122" s="43"/>
      <c r="S122" s="43"/>
      <c r="T122" s="43"/>
      <c r="U122" s="43">
        <v>0</v>
      </c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"/>
      <c r="AI122" s="43">
        <v>4</v>
      </c>
      <c r="AJ122" s="45" t="s">
        <v>37</v>
      </c>
      <c r="AK122" s="45" t="s">
        <v>37</v>
      </c>
      <c r="AL122" s="43" t="s">
        <v>57</v>
      </c>
      <c r="AM122" s="45" t="s">
        <v>45</v>
      </c>
      <c r="AN122" s="45" t="s">
        <v>37</v>
      </c>
      <c r="AO122" s="45" t="s">
        <v>37</v>
      </c>
      <c r="AP122" s="4" t="s">
        <v>46</v>
      </c>
      <c r="AQ122" s="45" t="s">
        <v>37</v>
      </c>
      <c r="AR122" s="43" t="s">
        <v>37</v>
      </c>
      <c r="AS122" s="45" t="s">
        <v>37</v>
      </c>
      <c r="AT122" s="29" t="str">
        <f t="shared" si="5"/>
        <v>王满侠（填报表链接）</v>
      </c>
      <c r="AU122" s="29" t="str">
        <f t="shared" si="6"/>
        <v>王满侠（填报表链接）</v>
      </c>
    </row>
    <row r="123" spans="1:59" s="53" customFormat="1" ht="20.100000000000001" customHeight="1">
      <c r="A123" s="7" t="s">
        <v>35</v>
      </c>
      <c r="B123" s="10" t="s">
        <v>47</v>
      </c>
      <c r="C123" s="38" t="s">
        <v>37</v>
      </c>
      <c r="D123" s="39">
        <v>2020877</v>
      </c>
      <c r="E123" s="40" t="s">
        <v>323</v>
      </c>
      <c r="F123" s="38" t="s">
        <v>50</v>
      </c>
      <c r="G123" s="7" t="s">
        <v>298</v>
      </c>
      <c r="H123" s="41" t="s">
        <v>324</v>
      </c>
      <c r="I123" s="42" t="s">
        <v>53</v>
      </c>
      <c r="J123" s="43"/>
      <c r="K123" s="43"/>
      <c r="L123" s="17" t="s">
        <v>921</v>
      </c>
      <c r="M123" s="28">
        <f t="shared" si="4"/>
        <v>34</v>
      </c>
      <c r="N123" s="4">
        <v>22</v>
      </c>
      <c r="O123" s="44">
        <v>0</v>
      </c>
      <c r="P123" s="44">
        <v>0</v>
      </c>
      <c r="Q123" s="4">
        <f t="shared" si="7"/>
        <v>12</v>
      </c>
      <c r="R123" s="43"/>
      <c r="S123" s="43"/>
      <c r="T123" s="43"/>
      <c r="U123" s="43">
        <v>0</v>
      </c>
      <c r="V123" s="43"/>
      <c r="W123" s="43"/>
      <c r="X123" s="43"/>
      <c r="Y123" s="43"/>
      <c r="Z123" s="43"/>
      <c r="AA123" s="43"/>
      <c r="AB123" s="43"/>
      <c r="AC123" s="43"/>
      <c r="AD123" s="43">
        <v>12</v>
      </c>
      <c r="AE123" s="43"/>
      <c r="AF123" s="43"/>
      <c r="AG123" s="43"/>
      <c r="AH123" s="4"/>
      <c r="AI123" s="43"/>
      <c r="AJ123" s="45" t="s">
        <v>37</v>
      </c>
      <c r="AK123" s="45" t="s">
        <v>37</v>
      </c>
      <c r="AL123" s="43" t="s">
        <v>57</v>
      </c>
      <c r="AM123" s="45" t="s">
        <v>45</v>
      </c>
      <c r="AN123" s="45" t="s">
        <v>37</v>
      </c>
      <c r="AO123" s="45" t="s">
        <v>37</v>
      </c>
      <c r="AP123" s="4" t="s">
        <v>46</v>
      </c>
      <c r="AQ123" s="45" t="s">
        <v>37</v>
      </c>
      <c r="AR123" s="43" t="s">
        <v>37</v>
      </c>
      <c r="AS123" s="45" t="s">
        <v>37</v>
      </c>
      <c r="AT123" s="29" t="str">
        <f t="shared" si="5"/>
        <v>孙静洁（填报表链接）</v>
      </c>
      <c r="AU123" s="29" t="str">
        <f t="shared" si="6"/>
        <v>孙静洁（填报表链接）</v>
      </c>
    </row>
    <row r="124" spans="1:59" s="14" customFormat="1" ht="20.100000000000001" customHeight="1">
      <c r="A124" s="7" t="s">
        <v>35</v>
      </c>
      <c r="B124" s="10" t="s">
        <v>47</v>
      </c>
      <c r="C124" s="38" t="s">
        <v>37</v>
      </c>
      <c r="D124" s="39">
        <v>2020869</v>
      </c>
      <c r="E124" s="40" t="s">
        <v>325</v>
      </c>
      <c r="F124" s="38" t="s">
        <v>72</v>
      </c>
      <c r="G124" s="7" t="s">
        <v>298</v>
      </c>
      <c r="H124" s="41" t="s">
        <v>866</v>
      </c>
      <c r="I124" s="42" t="s">
        <v>53</v>
      </c>
      <c r="J124" s="43"/>
      <c r="K124" s="43"/>
      <c r="L124" s="17" t="s">
        <v>921</v>
      </c>
      <c r="M124" s="28">
        <f t="shared" si="4"/>
        <v>61.5</v>
      </c>
      <c r="N124" s="44">
        <v>0</v>
      </c>
      <c r="O124" s="44">
        <v>0</v>
      </c>
      <c r="P124" s="44">
        <v>5</v>
      </c>
      <c r="Q124" s="4">
        <f t="shared" si="7"/>
        <v>56.5</v>
      </c>
      <c r="R124" s="43"/>
      <c r="S124" s="43"/>
      <c r="T124" s="43">
        <v>8.5</v>
      </c>
      <c r="U124" s="43"/>
      <c r="V124" s="43"/>
      <c r="W124" s="43"/>
      <c r="X124" s="43"/>
      <c r="Y124" s="43"/>
      <c r="Z124" s="43"/>
      <c r="AA124" s="43"/>
      <c r="AB124" s="43"/>
      <c r="AC124" s="43"/>
      <c r="AD124" s="43">
        <v>48</v>
      </c>
      <c r="AE124" s="43"/>
      <c r="AF124" s="43"/>
      <c r="AG124" s="43"/>
      <c r="AH124" s="4"/>
      <c r="AI124" s="43"/>
      <c r="AJ124" s="45" t="s">
        <v>37</v>
      </c>
      <c r="AK124" s="45" t="s">
        <v>37</v>
      </c>
      <c r="AL124" s="43" t="s">
        <v>44</v>
      </c>
      <c r="AM124" s="45" t="s">
        <v>45</v>
      </c>
      <c r="AN124" s="45" t="s">
        <v>37</v>
      </c>
      <c r="AO124" s="45" t="s">
        <v>37</v>
      </c>
      <c r="AP124" s="4" t="s">
        <v>46</v>
      </c>
      <c r="AQ124" s="45" t="s">
        <v>37</v>
      </c>
      <c r="AR124" s="43" t="s">
        <v>37</v>
      </c>
      <c r="AS124" s="45" t="s">
        <v>37</v>
      </c>
      <c r="AT124" s="29" t="str">
        <f t="shared" si="5"/>
        <v>魏海萍（填报表链接）</v>
      </c>
      <c r="AU124" s="29" t="str">
        <f t="shared" si="6"/>
        <v>魏海萍（填报表链接）</v>
      </c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</row>
    <row r="125" spans="1:59" s="14" customFormat="1" ht="20.100000000000001" customHeight="1">
      <c r="A125" s="7" t="s">
        <v>35</v>
      </c>
      <c r="B125" s="10" t="s">
        <v>47</v>
      </c>
      <c r="C125" s="38" t="s">
        <v>249</v>
      </c>
      <c r="D125" s="39" t="s">
        <v>326</v>
      </c>
      <c r="E125" s="40" t="s">
        <v>327</v>
      </c>
      <c r="F125" s="38" t="s">
        <v>72</v>
      </c>
      <c r="G125" s="7" t="s">
        <v>298</v>
      </c>
      <c r="H125" s="41" t="s">
        <v>328</v>
      </c>
      <c r="I125" s="42" t="s">
        <v>53</v>
      </c>
      <c r="J125" s="43"/>
      <c r="K125" s="43"/>
      <c r="L125" s="17" t="s">
        <v>921</v>
      </c>
      <c r="M125" s="28">
        <f t="shared" si="4"/>
        <v>11</v>
      </c>
      <c r="N125" s="44">
        <v>0</v>
      </c>
      <c r="O125" s="44">
        <v>0</v>
      </c>
      <c r="P125" s="44">
        <v>0</v>
      </c>
      <c r="Q125" s="4">
        <f t="shared" si="7"/>
        <v>11</v>
      </c>
      <c r="R125" s="43"/>
      <c r="S125" s="43"/>
      <c r="T125" s="43">
        <v>11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"/>
      <c r="AI125" s="43"/>
      <c r="AJ125" s="45" t="s">
        <v>37</v>
      </c>
      <c r="AK125" s="45" t="s">
        <v>37</v>
      </c>
      <c r="AL125" s="43" t="s">
        <v>57</v>
      </c>
      <c r="AM125" s="45" t="s">
        <v>45</v>
      </c>
      <c r="AN125" s="45" t="s">
        <v>37</v>
      </c>
      <c r="AO125" s="45" t="s">
        <v>37</v>
      </c>
      <c r="AP125" s="4" t="s">
        <v>46</v>
      </c>
      <c r="AQ125" s="45" t="s">
        <v>37</v>
      </c>
      <c r="AR125" s="43" t="s">
        <v>249</v>
      </c>
      <c r="AS125" s="45" t="s">
        <v>253</v>
      </c>
      <c r="AT125" s="29" t="str">
        <f t="shared" si="5"/>
        <v>胡杰杰（填报表链接）</v>
      </c>
      <c r="AU125" s="29" t="str">
        <f t="shared" si="6"/>
        <v>胡杰杰（填报表链接）</v>
      </c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</row>
    <row r="126" spans="1:59" s="14" customFormat="1" ht="18.75" customHeight="1">
      <c r="A126" s="7" t="s">
        <v>35</v>
      </c>
      <c r="B126" s="10" t="s">
        <v>47</v>
      </c>
      <c r="C126" s="10" t="s">
        <v>37</v>
      </c>
      <c r="D126" s="11">
        <v>2021080</v>
      </c>
      <c r="E126" s="73" t="s">
        <v>329</v>
      </c>
      <c r="F126" s="10" t="s">
        <v>50</v>
      </c>
      <c r="G126" s="10" t="s">
        <v>330</v>
      </c>
      <c r="H126" s="1" t="s">
        <v>331</v>
      </c>
      <c r="I126" s="12" t="s">
        <v>42</v>
      </c>
      <c r="J126" s="2"/>
      <c r="K126" s="2"/>
      <c r="L126" s="17" t="s">
        <v>921</v>
      </c>
      <c r="M126" s="28">
        <f t="shared" si="4"/>
        <v>12</v>
      </c>
      <c r="N126" s="4">
        <v>12</v>
      </c>
      <c r="O126" s="4">
        <v>0</v>
      </c>
      <c r="P126" s="4">
        <v>0</v>
      </c>
      <c r="Q126" s="4">
        <f t="shared" si="7"/>
        <v>0</v>
      </c>
      <c r="R126" s="2" t="s">
        <v>43</v>
      </c>
      <c r="S126" s="2"/>
      <c r="T126" s="2" t="s">
        <v>43</v>
      </c>
      <c r="U126" s="2" t="s">
        <v>43</v>
      </c>
      <c r="V126" s="2" t="s">
        <v>43</v>
      </c>
      <c r="W126" s="2" t="s">
        <v>43</v>
      </c>
      <c r="X126" s="2" t="s">
        <v>43</v>
      </c>
      <c r="Y126" s="2" t="s">
        <v>43</v>
      </c>
      <c r="Z126" s="2" t="s">
        <v>43</v>
      </c>
      <c r="AA126" s="2" t="s">
        <v>43</v>
      </c>
      <c r="AB126" s="2" t="s">
        <v>43</v>
      </c>
      <c r="AC126" s="2" t="s">
        <v>43</v>
      </c>
      <c r="AD126" s="2" t="s">
        <v>43</v>
      </c>
      <c r="AE126" s="2" t="s">
        <v>43</v>
      </c>
      <c r="AF126" s="2" t="s">
        <v>43</v>
      </c>
      <c r="AG126" s="2"/>
      <c r="AH126" s="4"/>
      <c r="AI126" s="2">
        <v>375</v>
      </c>
      <c r="AJ126" s="2" t="s">
        <v>37</v>
      </c>
      <c r="AK126" s="2" t="s">
        <v>37</v>
      </c>
      <c r="AL126" s="2" t="s">
        <v>44</v>
      </c>
      <c r="AM126" s="2" t="s">
        <v>45</v>
      </c>
      <c r="AN126" s="2" t="s">
        <v>37</v>
      </c>
      <c r="AO126" s="2" t="s">
        <v>37</v>
      </c>
      <c r="AP126" s="4" t="s">
        <v>46</v>
      </c>
      <c r="AQ126" s="2" t="s">
        <v>37</v>
      </c>
      <c r="AR126" s="2" t="s">
        <v>37</v>
      </c>
      <c r="AS126" s="2" t="s">
        <v>37</v>
      </c>
      <c r="AT126" s="29" t="str">
        <f t="shared" si="5"/>
        <v>张文芳（填报表链接）</v>
      </c>
      <c r="AU126" s="29" t="str">
        <f t="shared" si="6"/>
        <v>张文芳（填报表链接）</v>
      </c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</row>
    <row r="127" spans="1:59" s="14" customFormat="1" ht="20.100000000000001" customHeight="1">
      <c r="A127" s="64" t="s">
        <v>35</v>
      </c>
      <c r="B127" s="10" t="s">
        <v>47</v>
      </c>
      <c r="C127" s="64" t="s">
        <v>249</v>
      </c>
      <c r="D127" s="65" t="s">
        <v>332</v>
      </c>
      <c r="E127" s="65" t="s">
        <v>333</v>
      </c>
      <c r="F127" s="64" t="s">
        <v>50</v>
      </c>
      <c r="G127" s="64" t="s">
        <v>330</v>
      </c>
      <c r="H127" s="41" t="s">
        <v>334</v>
      </c>
      <c r="I127" s="66" t="s">
        <v>151</v>
      </c>
      <c r="J127" s="61"/>
      <c r="K127" s="61"/>
      <c r="L127" s="17" t="s">
        <v>921</v>
      </c>
      <c r="M127" s="28">
        <f t="shared" si="4"/>
        <v>26</v>
      </c>
      <c r="N127" s="44">
        <v>26</v>
      </c>
      <c r="O127" s="44">
        <v>0</v>
      </c>
      <c r="P127" s="44">
        <v>0</v>
      </c>
      <c r="Q127" s="4">
        <f t="shared" si="7"/>
        <v>0</v>
      </c>
      <c r="R127" s="61" t="s">
        <v>43</v>
      </c>
      <c r="S127" s="61" t="s">
        <v>43</v>
      </c>
      <c r="T127" s="61" t="s">
        <v>43</v>
      </c>
      <c r="U127" s="61" t="s">
        <v>43</v>
      </c>
      <c r="V127" s="61" t="s">
        <v>43</v>
      </c>
      <c r="W127" s="61" t="s">
        <v>43</v>
      </c>
      <c r="X127" s="61" t="s">
        <v>43</v>
      </c>
      <c r="Y127" s="61" t="s">
        <v>43</v>
      </c>
      <c r="Z127" s="61" t="s">
        <v>43</v>
      </c>
      <c r="AA127" s="61" t="s">
        <v>43</v>
      </c>
      <c r="AB127" s="61" t="s">
        <v>43</v>
      </c>
      <c r="AC127" s="61" t="s">
        <v>43</v>
      </c>
      <c r="AD127" s="61" t="s">
        <v>43</v>
      </c>
      <c r="AE127" s="61" t="s">
        <v>43</v>
      </c>
      <c r="AF127" s="61" t="s">
        <v>43</v>
      </c>
      <c r="AG127" s="61"/>
      <c r="AH127" s="4"/>
      <c r="AI127" s="61" t="s">
        <v>43</v>
      </c>
      <c r="AJ127" s="61" t="s">
        <v>37</v>
      </c>
      <c r="AK127" s="61" t="s">
        <v>37</v>
      </c>
      <c r="AL127" s="61" t="s">
        <v>44</v>
      </c>
      <c r="AM127" s="61" t="s">
        <v>45</v>
      </c>
      <c r="AN127" s="61" t="s">
        <v>37</v>
      </c>
      <c r="AO127" s="61" t="s">
        <v>37</v>
      </c>
      <c r="AP127" s="44" t="s">
        <v>46</v>
      </c>
      <c r="AQ127" s="61" t="s">
        <v>253</v>
      </c>
      <c r="AR127" s="61" t="s">
        <v>249</v>
      </c>
      <c r="AS127" s="61" t="s">
        <v>253</v>
      </c>
      <c r="AT127" s="29" t="str">
        <f t="shared" si="5"/>
        <v>孙一岚（填报表链接）</v>
      </c>
      <c r="AU127" s="29" t="str">
        <f t="shared" si="6"/>
        <v>孙一岚（填报表链接）</v>
      </c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</row>
    <row r="128" spans="1:59" s="53" customFormat="1" ht="20.100000000000001" customHeight="1">
      <c r="A128" s="10" t="s">
        <v>35</v>
      </c>
      <c r="B128" s="10" t="s">
        <v>47</v>
      </c>
      <c r="C128" s="10" t="s">
        <v>37</v>
      </c>
      <c r="D128" s="11" t="s">
        <v>517</v>
      </c>
      <c r="E128" s="11" t="s">
        <v>518</v>
      </c>
      <c r="F128" s="10" t="s">
        <v>72</v>
      </c>
      <c r="G128" s="10" t="s">
        <v>507</v>
      </c>
      <c r="H128" s="1" t="s">
        <v>871</v>
      </c>
      <c r="I128" s="12" t="s">
        <v>53</v>
      </c>
      <c r="J128" s="2"/>
      <c r="K128" s="2"/>
      <c r="L128" s="17" t="s">
        <v>921</v>
      </c>
      <c r="M128" s="28">
        <f t="shared" si="4"/>
        <v>25</v>
      </c>
      <c r="N128" s="4">
        <v>0</v>
      </c>
      <c r="O128" s="4">
        <v>0</v>
      </c>
      <c r="P128" s="4">
        <v>20</v>
      </c>
      <c r="Q128" s="4">
        <f t="shared" si="7"/>
        <v>5</v>
      </c>
      <c r="R128" s="2" t="s">
        <v>43</v>
      </c>
      <c r="S128" s="2" t="s">
        <v>43</v>
      </c>
      <c r="T128" s="2" t="s">
        <v>43</v>
      </c>
      <c r="U128" s="2" t="s">
        <v>43</v>
      </c>
      <c r="V128" s="2" t="s">
        <v>43</v>
      </c>
      <c r="W128" s="2" t="s">
        <v>43</v>
      </c>
      <c r="X128" s="2" t="s">
        <v>43</v>
      </c>
      <c r="Y128" s="2" t="s">
        <v>43</v>
      </c>
      <c r="Z128" s="2" t="s">
        <v>43</v>
      </c>
      <c r="AA128" s="2" t="s">
        <v>43</v>
      </c>
      <c r="AB128" s="2" t="s">
        <v>43</v>
      </c>
      <c r="AC128" s="2" t="s">
        <v>43</v>
      </c>
      <c r="AD128" s="2" t="s">
        <v>43</v>
      </c>
      <c r="AE128" s="2">
        <v>5</v>
      </c>
      <c r="AF128" s="2" t="s">
        <v>43</v>
      </c>
      <c r="AG128" s="2"/>
      <c r="AH128" s="4"/>
      <c r="AI128" s="2" t="s">
        <v>43</v>
      </c>
      <c r="AJ128" s="2" t="s">
        <v>37</v>
      </c>
      <c r="AK128" s="2" t="s">
        <v>37</v>
      </c>
      <c r="AL128" s="2" t="s">
        <v>44</v>
      </c>
      <c r="AM128" s="2" t="s">
        <v>45</v>
      </c>
      <c r="AN128" s="2" t="s">
        <v>37</v>
      </c>
      <c r="AO128" s="2" t="s">
        <v>37</v>
      </c>
      <c r="AP128" s="4" t="s">
        <v>46</v>
      </c>
      <c r="AQ128" s="2" t="s">
        <v>37</v>
      </c>
      <c r="AR128" s="2" t="s">
        <v>37</v>
      </c>
      <c r="AS128" s="2" t="s">
        <v>37</v>
      </c>
      <c r="AT128" s="29" t="str">
        <f t="shared" si="5"/>
        <v>牛海玉（填报表链接）</v>
      </c>
      <c r="AU128" s="29" t="str">
        <f t="shared" si="6"/>
        <v>牛海玉（填报表链接）</v>
      </c>
    </row>
    <row r="129" spans="1:47" s="53" customFormat="1" ht="20.100000000000001" customHeight="1">
      <c r="A129" s="10" t="s">
        <v>35</v>
      </c>
      <c r="B129" s="10" t="s">
        <v>47</v>
      </c>
      <c r="C129" s="64" t="s">
        <v>37</v>
      </c>
      <c r="D129" s="46">
        <v>2021122</v>
      </c>
      <c r="E129" s="79" t="s">
        <v>528</v>
      </c>
      <c r="F129" s="46" t="s">
        <v>50</v>
      </c>
      <c r="G129" s="10" t="s">
        <v>520</v>
      </c>
      <c r="H129" s="34" t="s">
        <v>529</v>
      </c>
      <c r="I129" s="48" t="s">
        <v>42</v>
      </c>
      <c r="J129" s="49"/>
      <c r="K129" s="49"/>
      <c r="L129" s="2" t="s">
        <v>919</v>
      </c>
      <c r="M129" s="28">
        <f t="shared" si="4"/>
        <v>55</v>
      </c>
      <c r="N129" s="37">
        <v>4</v>
      </c>
      <c r="O129" s="4">
        <v>0</v>
      </c>
      <c r="P129" s="4">
        <v>0</v>
      </c>
      <c r="Q129" s="4">
        <f t="shared" si="7"/>
        <v>51</v>
      </c>
      <c r="R129" s="2"/>
      <c r="S129" s="49"/>
      <c r="T129" s="2"/>
      <c r="U129" s="49"/>
      <c r="V129" s="2"/>
      <c r="W129" s="2"/>
      <c r="X129" s="2"/>
      <c r="Y129" s="2"/>
      <c r="Z129" s="2"/>
      <c r="AA129" s="2"/>
      <c r="AB129" s="2"/>
      <c r="AC129" s="2"/>
      <c r="AD129" s="2"/>
      <c r="AE129" s="2">
        <v>50</v>
      </c>
      <c r="AF129" s="2"/>
      <c r="AG129" s="2"/>
      <c r="AH129" s="4">
        <f>VLOOKUP(H129,[1]二临床!$K$5:$L$29,2,0)</f>
        <v>1</v>
      </c>
      <c r="AI129" s="2"/>
      <c r="AJ129" s="2" t="s">
        <v>37</v>
      </c>
      <c r="AK129" s="2" t="s">
        <v>37</v>
      </c>
      <c r="AL129" s="49" t="s">
        <v>57</v>
      </c>
      <c r="AM129" s="2" t="s">
        <v>45</v>
      </c>
      <c r="AN129" s="2" t="s">
        <v>45</v>
      </c>
      <c r="AO129" s="49"/>
      <c r="AP129" s="4" t="s">
        <v>238</v>
      </c>
      <c r="AQ129" s="49" t="s">
        <v>37</v>
      </c>
      <c r="AR129" s="49" t="s">
        <v>522</v>
      </c>
      <c r="AS129" s="49" t="s">
        <v>522</v>
      </c>
      <c r="AT129" s="29" t="str">
        <f t="shared" si="5"/>
        <v>李培杰（填报表链接）</v>
      </c>
      <c r="AU129" s="29" t="str">
        <f t="shared" si="6"/>
        <v>李培杰（填报表链接）</v>
      </c>
    </row>
    <row r="130" spans="1:47" s="53" customFormat="1" ht="20.100000000000001" customHeight="1">
      <c r="A130" s="46" t="s">
        <v>35</v>
      </c>
      <c r="B130" s="10" t="s">
        <v>47</v>
      </c>
      <c r="C130" s="46" t="s">
        <v>249</v>
      </c>
      <c r="D130" s="46" t="s">
        <v>339</v>
      </c>
      <c r="E130" s="47" t="s">
        <v>340</v>
      </c>
      <c r="F130" s="46" t="s">
        <v>50</v>
      </c>
      <c r="G130" s="46" t="s">
        <v>330</v>
      </c>
      <c r="H130" s="34" t="s">
        <v>341</v>
      </c>
      <c r="I130" s="48" t="s">
        <v>56</v>
      </c>
      <c r="J130" s="49"/>
      <c r="K130" s="49"/>
      <c r="L130" s="17" t="s">
        <v>921</v>
      </c>
      <c r="M130" s="28">
        <f t="shared" ref="M130:M193" si="8">N130+O130+P130+Q130</f>
        <v>26</v>
      </c>
      <c r="N130" s="37">
        <v>26</v>
      </c>
      <c r="O130" s="37">
        <v>0</v>
      </c>
      <c r="P130" s="37">
        <v>0</v>
      </c>
      <c r="Q130" s="4">
        <f t="shared" si="7"/>
        <v>0</v>
      </c>
      <c r="R130" s="49" t="s">
        <v>43</v>
      </c>
      <c r="S130" s="49" t="s">
        <v>43</v>
      </c>
      <c r="T130" s="49" t="s">
        <v>43</v>
      </c>
      <c r="U130" s="49" t="s">
        <v>43</v>
      </c>
      <c r="V130" s="49" t="s">
        <v>43</v>
      </c>
      <c r="W130" s="49" t="s">
        <v>43</v>
      </c>
      <c r="X130" s="49" t="s">
        <v>43</v>
      </c>
      <c r="Y130" s="49" t="s">
        <v>43</v>
      </c>
      <c r="Z130" s="49" t="s">
        <v>43</v>
      </c>
      <c r="AA130" s="49" t="s">
        <v>43</v>
      </c>
      <c r="AB130" s="49" t="s">
        <v>43</v>
      </c>
      <c r="AC130" s="49" t="s">
        <v>43</v>
      </c>
      <c r="AD130" s="49" t="s">
        <v>43</v>
      </c>
      <c r="AE130" s="49" t="s">
        <v>43</v>
      </c>
      <c r="AF130" s="49" t="s">
        <v>43</v>
      </c>
      <c r="AG130" s="49"/>
      <c r="AH130" s="4"/>
      <c r="AI130" s="49" t="s">
        <v>43</v>
      </c>
      <c r="AJ130" s="49" t="s">
        <v>37</v>
      </c>
      <c r="AK130" s="49" t="s">
        <v>37</v>
      </c>
      <c r="AL130" s="49" t="s">
        <v>44</v>
      </c>
      <c r="AM130" s="49" t="s">
        <v>45</v>
      </c>
      <c r="AN130" s="49" t="s">
        <v>37</v>
      </c>
      <c r="AO130" s="49" t="s">
        <v>37</v>
      </c>
      <c r="AP130" s="37" t="s">
        <v>46</v>
      </c>
      <c r="AQ130" s="49" t="s">
        <v>253</v>
      </c>
      <c r="AR130" s="49" t="s">
        <v>249</v>
      </c>
      <c r="AS130" s="49" t="s">
        <v>253</v>
      </c>
      <c r="AT130" s="29" t="str">
        <f t="shared" ref="AT130:AT193" si="9">HYPERLINK("第二临床个人材料\"&amp;E130&amp;H130&amp;".xlsx",H130&amp;"（填报表链接）")</f>
        <v>王玉萍（填报表链接）</v>
      </c>
      <c r="AU130" s="29" t="str">
        <f t="shared" ref="AU130:AU193" si="10">HYPERLINK("第二临床个人材料\"&amp;E130&amp;H130&amp;".pdf",H130&amp;"（填报表链接）")</f>
        <v>王玉萍（填报表链接）</v>
      </c>
    </row>
    <row r="131" spans="1:47" s="53" customFormat="1" ht="20.100000000000001" customHeight="1">
      <c r="A131" s="46" t="s">
        <v>35</v>
      </c>
      <c r="B131" s="10" t="s">
        <v>47</v>
      </c>
      <c r="C131" s="46" t="s">
        <v>249</v>
      </c>
      <c r="D131" s="47" t="s">
        <v>347</v>
      </c>
      <c r="E131" s="47" t="s">
        <v>348</v>
      </c>
      <c r="F131" s="46" t="s">
        <v>50</v>
      </c>
      <c r="G131" s="46" t="s">
        <v>330</v>
      </c>
      <c r="H131" s="34" t="s">
        <v>349</v>
      </c>
      <c r="I131" s="48" t="s">
        <v>53</v>
      </c>
      <c r="J131" s="49"/>
      <c r="K131" s="49"/>
      <c r="L131" s="17" t="s">
        <v>921</v>
      </c>
      <c r="M131" s="28">
        <f t="shared" si="8"/>
        <v>32</v>
      </c>
      <c r="N131" s="4">
        <v>32</v>
      </c>
      <c r="O131" s="37">
        <v>0</v>
      </c>
      <c r="P131" s="37">
        <v>0</v>
      </c>
      <c r="Q131" s="4">
        <f t="shared" ref="Q131:Q194" si="11">SUM(R131:AH131)</f>
        <v>0</v>
      </c>
      <c r="R131" s="49" t="s">
        <v>43</v>
      </c>
      <c r="S131" s="49" t="s">
        <v>43</v>
      </c>
      <c r="T131" s="49" t="s">
        <v>43</v>
      </c>
      <c r="U131" s="49" t="s">
        <v>43</v>
      </c>
      <c r="V131" s="49" t="s">
        <v>43</v>
      </c>
      <c r="W131" s="49" t="s">
        <v>43</v>
      </c>
      <c r="X131" s="49" t="s">
        <v>43</v>
      </c>
      <c r="Y131" s="49" t="s">
        <v>43</v>
      </c>
      <c r="Z131" s="49" t="s">
        <v>43</v>
      </c>
      <c r="AA131" s="49" t="s">
        <v>43</v>
      </c>
      <c r="AB131" s="49" t="s">
        <v>43</v>
      </c>
      <c r="AC131" s="49" t="s">
        <v>43</v>
      </c>
      <c r="AD131" s="49" t="s">
        <v>43</v>
      </c>
      <c r="AE131" s="49" t="s">
        <v>43</v>
      </c>
      <c r="AF131" s="49" t="s">
        <v>43</v>
      </c>
      <c r="AG131" s="49"/>
      <c r="AH131" s="4"/>
      <c r="AI131" s="49" t="s">
        <v>43</v>
      </c>
      <c r="AJ131" s="49" t="s">
        <v>37</v>
      </c>
      <c r="AK131" s="49" t="s">
        <v>37</v>
      </c>
      <c r="AL131" s="49" t="s">
        <v>57</v>
      </c>
      <c r="AM131" s="49" t="s">
        <v>45</v>
      </c>
      <c r="AN131" s="49" t="s">
        <v>37</v>
      </c>
      <c r="AO131" s="49" t="s">
        <v>37</v>
      </c>
      <c r="AP131" s="37" t="s">
        <v>46</v>
      </c>
      <c r="AQ131" s="49" t="s">
        <v>253</v>
      </c>
      <c r="AR131" s="49" t="s">
        <v>249</v>
      </c>
      <c r="AS131" s="49" t="s">
        <v>253</v>
      </c>
      <c r="AT131" s="29" t="str">
        <f t="shared" si="9"/>
        <v>李春丽（填报表链接）</v>
      </c>
      <c r="AU131" s="29" t="str">
        <f t="shared" si="10"/>
        <v>李春丽（填报表链接）</v>
      </c>
    </row>
    <row r="132" spans="1:47" s="53" customFormat="1" ht="20.100000000000001" customHeight="1">
      <c r="A132" s="10" t="s">
        <v>35</v>
      </c>
      <c r="B132" s="10" t="s">
        <v>47</v>
      </c>
      <c r="C132" s="10" t="s">
        <v>249</v>
      </c>
      <c r="D132" s="11" t="s">
        <v>350</v>
      </c>
      <c r="E132" s="11" t="s">
        <v>351</v>
      </c>
      <c r="F132" s="10" t="s">
        <v>72</v>
      </c>
      <c r="G132" s="10" t="s">
        <v>330</v>
      </c>
      <c r="H132" s="1" t="s">
        <v>352</v>
      </c>
      <c r="I132" s="12" t="s">
        <v>151</v>
      </c>
      <c r="J132" s="2"/>
      <c r="K132" s="2"/>
      <c r="L132" s="17" t="s">
        <v>921</v>
      </c>
      <c r="M132" s="28">
        <f t="shared" si="8"/>
        <v>4</v>
      </c>
      <c r="N132" s="4">
        <v>0</v>
      </c>
      <c r="O132" s="4">
        <v>3</v>
      </c>
      <c r="P132" s="4">
        <v>0</v>
      </c>
      <c r="Q132" s="4">
        <f t="shared" si="11"/>
        <v>1</v>
      </c>
      <c r="R132" s="2" t="s">
        <v>43</v>
      </c>
      <c r="S132" s="2" t="s">
        <v>43</v>
      </c>
      <c r="T132" s="2">
        <v>1</v>
      </c>
      <c r="U132" s="2" t="s">
        <v>43</v>
      </c>
      <c r="V132" s="2" t="s">
        <v>43</v>
      </c>
      <c r="W132" s="2" t="s">
        <v>43</v>
      </c>
      <c r="X132" s="2" t="s">
        <v>43</v>
      </c>
      <c r="Y132" s="2" t="s">
        <v>43</v>
      </c>
      <c r="Z132" s="2" t="s">
        <v>43</v>
      </c>
      <c r="AA132" s="2" t="s">
        <v>43</v>
      </c>
      <c r="AB132" s="2" t="s">
        <v>43</v>
      </c>
      <c r="AC132" s="2" t="s">
        <v>43</v>
      </c>
      <c r="AD132" s="2" t="s">
        <v>43</v>
      </c>
      <c r="AE132" s="2" t="s">
        <v>43</v>
      </c>
      <c r="AF132" s="2" t="s">
        <v>43</v>
      </c>
      <c r="AG132" s="2"/>
      <c r="AH132" s="4"/>
      <c r="AI132" s="2" t="s">
        <v>43</v>
      </c>
      <c r="AJ132" s="2" t="s">
        <v>37</v>
      </c>
      <c r="AK132" s="2" t="s">
        <v>37</v>
      </c>
      <c r="AL132" s="2" t="s">
        <v>57</v>
      </c>
      <c r="AM132" s="2" t="s">
        <v>45</v>
      </c>
      <c r="AN132" s="2" t="s">
        <v>37</v>
      </c>
      <c r="AO132" s="2" t="s">
        <v>37</v>
      </c>
      <c r="AP132" s="4" t="s">
        <v>46</v>
      </c>
      <c r="AQ132" s="2" t="s">
        <v>253</v>
      </c>
      <c r="AR132" s="2" t="s">
        <v>249</v>
      </c>
      <c r="AS132" s="2" t="s">
        <v>253</v>
      </c>
      <c r="AT132" s="29" t="str">
        <f t="shared" si="9"/>
        <v>王娟（填报表链接）</v>
      </c>
      <c r="AU132" s="29" t="str">
        <f t="shared" si="10"/>
        <v>王娟（填报表链接）</v>
      </c>
    </row>
    <row r="133" spans="1:47" s="53" customFormat="1" ht="20.100000000000001" customHeight="1">
      <c r="A133" s="10" t="s">
        <v>35</v>
      </c>
      <c r="B133" s="10" t="s">
        <v>47</v>
      </c>
      <c r="C133" s="10" t="s">
        <v>37</v>
      </c>
      <c r="D133" s="11" t="s">
        <v>530</v>
      </c>
      <c r="E133" s="11" t="s">
        <v>531</v>
      </c>
      <c r="F133" s="10" t="s">
        <v>50</v>
      </c>
      <c r="G133" s="10" t="s">
        <v>532</v>
      </c>
      <c r="H133" s="1" t="s">
        <v>533</v>
      </c>
      <c r="I133" s="12" t="s">
        <v>56</v>
      </c>
      <c r="J133" s="2"/>
      <c r="K133" s="2"/>
      <c r="L133" s="49" t="s">
        <v>920</v>
      </c>
      <c r="M133" s="28">
        <f t="shared" si="8"/>
        <v>57</v>
      </c>
      <c r="N133" s="4">
        <v>12</v>
      </c>
      <c r="O133" s="4">
        <v>0</v>
      </c>
      <c r="P133" s="4">
        <v>39</v>
      </c>
      <c r="Q133" s="4">
        <f t="shared" si="11"/>
        <v>6</v>
      </c>
      <c r="R133" s="2"/>
      <c r="S133" s="2"/>
      <c r="T133" s="2"/>
      <c r="U133" s="2">
        <v>5</v>
      </c>
      <c r="V133" s="2"/>
      <c r="W133" s="2" t="s">
        <v>43</v>
      </c>
      <c r="X133" s="2" t="s">
        <v>43</v>
      </c>
      <c r="Y133" s="2" t="s">
        <v>43</v>
      </c>
      <c r="Z133" s="2"/>
      <c r="AA133" s="2" t="s">
        <v>43</v>
      </c>
      <c r="AB133" s="2" t="s">
        <v>43</v>
      </c>
      <c r="AC133" s="2" t="s">
        <v>43</v>
      </c>
      <c r="AD133" s="2" t="s">
        <v>43</v>
      </c>
      <c r="AE133" s="2"/>
      <c r="AF133" s="2" t="s">
        <v>43</v>
      </c>
      <c r="AG133" s="2"/>
      <c r="AH133" s="4">
        <f>VLOOKUP(H133,[1]二临床!$K$5:$L$29,2,0)</f>
        <v>1</v>
      </c>
      <c r="AI133" s="2"/>
      <c r="AJ133" s="2" t="s">
        <v>37</v>
      </c>
      <c r="AK133" s="2" t="s">
        <v>37</v>
      </c>
      <c r="AL133" s="2" t="s">
        <v>57</v>
      </c>
      <c r="AM133" s="2" t="s">
        <v>45</v>
      </c>
      <c r="AN133" s="2" t="s">
        <v>37</v>
      </c>
      <c r="AO133" s="2" t="s">
        <v>37</v>
      </c>
      <c r="AP133" s="4" t="s">
        <v>46</v>
      </c>
      <c r="AQ133" s="2" t="s">
        <v>37</v>
      </c>
      <c r="AR133" s="2" t="s">
        <v>37</v>
      </c>
      <c r="AS133" s="2" t="s">
        <v>37</v>
      </c>
      <c r="AT133" s="29" t="str">
        <f t="shared" si="9"/>
        <v>万毅新（填报表链接）</v>
      </c>
      <c r="AU133" s="29" t="str">
        <f t="shared" si="10"/>
        <v>万毅新（填报表链接）</v>
      </c>
    </row>
    <row r="134" spans="1:47" s="53" customFormat="1" ht="20.100000000000001" customHeight="1">
      <c r="A134" s="10" t="s">
        <v>35</v>
      </c>
      <c r="B134" s="10" t="s">
        <v>47</v>
      </c>
      <c r="C134" s="10" t="s">
        <v>37</v>
      </c>
      <c r="D134" s="11" t="s">
        <v>357</v>
      </c>
      <c r="E134" s="11" t="s">
        <v>358</v>
      </c>
      <c r="F134" s="10" t="s">
        <v>50</v>
      </c>
      <c r="G134" s="10" t="s">
        <v>330</v>
      </c>
      <c r="H134" s="1" t="s">
        <v>359</v>
      </c>
      <c r="I134" s="12" t="s">
        <v>56</v>
      </c>
      <c r="J134" s="2"/>
      <c r="K134" s="2"/>
      <c r="L134" s="28" t="s">
        <v>853</v>
      </c>
      <c r="M134" s="28">
        <f t="shared" si="8"/>
        <v>71</v>
      </c>
      <c r="N134" s="4">
        <v>24</v>
      </c>
      <c r="O134" s="4">
        <v>0</v>
      </c>
      <c r="P134" s="4">
        <v>46</v>
      </c>
      <c r="Q134" s="4">
        <f t="shared" si="11"/>
        <v>1</v>
      </c>
      <c r="R134" s="2" t="s">
        <v>43</v>
      </c>
      <c r="S134" s="2" t="s">
        <v>43</v>
      </c>
      <c r="T134" s="2" t="s">
        <v>43</v>
      </c>
      <c r="U134" s="2" t="s">
        <v>43</v>
      </c>
      <c r="V134" s="2" t="s">
        <v>43</v>
      </c>
      <c r="W134" s="2" t="s">
        <v>43</v>
      </c>
      <c r="X134" s="2" t="s">
        <v>43</v>
      </c>
      <c r="Y134" s="2" t="s">
        <v>43</v>
      </c>
      <c r="Z134" s="2" t="s">
        <v>43</v>
      </c>
      <c r="AA134" s="2" t="s">
        <v>43</v>
      </c>
      <c r="AB134" s="2" t="s">
        <v>43</v>
      </c>
      <c r="AC134" s="2" t="s">
        <v>43</v>
      </c>
      <c r="AD134" s="2" t="s">
        <v>43</v>
      </c>
      <c r="AE134" s="2" t="s">
        <v>43</v>
      </c>
      <c r="AF134" s="2" t="s">
        <v>43</v>
      </c>
      <c r="AG134" s="2"/>
      <c r="AH134" s="4">
        <f>VLOOKUP(H134,[1]二临床!$K$5:$L$29,2,0)</f>
        <v>1</v>
      </c>
      <c r="AI134" s="2" t="s">
        <v>43</v>
      </c>
      <c r="AJ134" s="2" t="s">
        <v>37</v>
      </c>
      <c r="AK134" s="2" t="s">
        <v>37</v>
      </c>
      <c r="AL134" s="2" t="s">
        <v>57</v>
      </c>
      <c r="AM134" s="2" t="s">
        <v>45</v>
      </c>
      <c r="AN134" s="2" t="s">
        <v>37</v>
      </c>
      <c r="AO134" s="2" t="s">
        <v>37</v>
      </c>
      <c r="AP134" s="4" t="s">
        <v>46</v>
      </c>
      <c r="AQ134" s="2" t="s">
        <v>37</v>
      </c>
      <c r="AR134" s="2" t="s">
        <v>37</v>
      </c>
      <c r="AS134" s="2" t="s">
        <v>37</v>
      </c>
      <c r="AT134" s="29" t="str">
        <f t="shared" si="9"/>
        <v>律鹏（填报表链接）</v>
      </c>
      <c r="AU134" s="29" t="str">
        <f t="shared" si="10"/>
        <v>律鹏（填报表链接）</v>
      </c>
    </row>
    <row r="135" spans="1:47" s="53" customFormat="1" ht="20.100000000000001" customHeight="1">
      <c r="A135" s="10" t="s">
        <v>35</v>
      </c>
      <c r="B135" s="10" t="s">
        <v>47</v>
      </c>
      <c r="C135" s="10" t="s">
        <v>249</v>
      </c>
      <c r="D135" s="11" t="s">
        <v>360</v>
      </c>
      <c r="E135" s="11" t="s">
        <v>361</v>
      </c>
      <c r="F135" s="10" t="s">
        <v>72</v>
      </c>
      <c r="G135" s="10" t="s">
        <v>330</v>
      </c>
      <c r="H135" s="1" t="s">
        <v>362</v>
      </c>
      <c r="I135" s="12" t="s">
        <v>53</v>
      </c>
      <c r="J135" s="2"/>
      <c r="K135" s="2"/>
      <c r="L135" s="17" t="s">
        <v>921</v>
      </c>
      <c r="M135" s="28">
        <f t="shared" si="8"/>
        <v>0</v>
      </c>
      <c r="N135" s="4">
        <v>0</v>
      </c>
      <c r="O135" s="4">
        <v>0</v>
      </c>
      <c r="P135" s="4">
        <v>0</v>
      </c>
      <c r="Q135" s="4">
        <f t="shared" si="11"/>
        <v>0</v>
      </c>
      <c r="R135" s="2" t="s">
        <v>43</v>
      </c>
      <c r="S135" s="2" t="s">
        <v>43</v>
      </c>
      <c r="T135" s="2" t="s">
        <v>43</v>
      </c>
      <c r="U135" s="2" t="s">
        <v>43</v>
      </c>
      <c r="V135" s="2" t="s">
        <v>43</v>
      </c>
      <c r="W135" s="2" t="s">
        <v>43</v>
      </c>
      <c r="X135" s="2" t="s">
        <v>43</v>
      </c>
      <c r="Y135" s="2" t="s">
        <v>43</v>
      </c>
      <c r="Z135" s="2" t="s">
        <v>43</v>
      </c>
      <c r="AA135" s="2" t="s">
        <v>43</v>
      </c>
      <c r="AB135" s="2" t="s">
        <v>43</v>
      </c>
      <c r="AC135" s="2" t="s">
        <v>43</v>
      </c>
      <c r="AD135" s="2" t="s">
        <v>43</v>
      </c>
      <c r="AE135" s="2" t="s">
        <v>43</v>
      </c>
      <c r="AF135" s="2" t="s">
        <v>43</v>
      </c>
      <c r="AG135" s="2"/>
      <c r="AH135" s="4"/>
      <c r="AI135" s="2" t="s">
        <v>43</v>
      </c>
      <c r="AJ135" s="2" t="s">
        <v>37</v>
      </c>
      <c r="AK135" s="2" t="s">
        <v>37</v>
      </c>
      <c r="AL135" s="2" t="s">
        <v>44</v>
      </c>
      <c r="AM135" s="2" t="s">
        <v>45</v>
      </c>
      <c r="AN135" s="2" t="s">
        <v>37</v>
      </c>
      <c r="AO135" s="2" t="s">
        <v>37</v>
      </c>
      <c r="AP135" s="4" t="s">
        <v>46</v>
      </c>
      <c r="AQ135" s="2" t="s">
        <v>253</v>
      </c>
      <c r="AR135" s="2" t="s">
        <v>249</v>
      </c>
      <c r="AS135" s="2" t="s">
        <v>253</v>
      </c>
      <c r="AT135" s="29" t="str">
        <f t="shared" si="9"/>
        <v>郑杏杏（填报表链接）</v>
      </c>
      <c r="AU135" s="29" t="str">
        <f t="shared" si="10"/>
        <v>郑杏杏（填报表链接）</v>
      </c>
    </row>
    <row r="136" spans="1:47" s="53" customFormat="1" ht="20.100000000000001" customHeight="1">
      <c r="A136" s="54" t="s">
        <v>35</v>
      </c>
      <c r="B136" s="10" t="s">
        <v>47</v>
      </c>
      <c r="C136" s="54" t="s">
        <v>37</v>
      </c>
      <c r="D136" s="55" t="s">
        <v>363</v>
      </c>
      <c r="E136" s="55" t="s">
        <v>364</v>
      </c>
      <c r="F136" s="54" t="s">
        <v>72</v>
      </c>
      <c r="G136" s="54" t="s">
        <v>330</v>
      </c>
      <c r="H136" s="56" t="s">
        <v>867</v>
      </c>
      <c r="I136" s="57" t="s">
        <v>53</v>
      </c>
      <c r="J136" s="9"/>
      <c r="K136" s="9"/>
      <c r="L136" s="17" t="s">
        <v>921</v>
      </c>
      <c r="M136" s="28">
        <f t="shared" si="8"/>
        <v>33</v>
      </c>
      <c r="N136" s="28">
        <v>0</v>
      </c>
      <c r="O136" s="28">
        <v>3</v>
      </c>
      <c r="P136" s="28">
        <v>30</v>
      </c>
      <c r="Q136" s="4">
        <f t="shared" si="11"/>
        <v>0</v>
      </c>
      <c r="R136" s="9" t="s">
        <v>43</v>
      </c>
      <c r="S136" s="9" t="s">
        <v>43</v>
      </c>
      <c r="T136" s="9" t="s">
        <v>43</v>
      </c>
      <c r="U136" s="9" t="s">
        <v>43</v>
      </c>
      <c r="V136" s="9" t="s">
        <v>43</v>
      </c>
      <c r="W136" s="9" t="s">
        <v>43</v>
      </c>
      <c r="X136" s="9" t="s">
        <v>43</v>
      </c>
      <c r="Y136" s="9" t="s">
        <v>43</v>
      </c>
      <c r="Z136" s="9" t="s">
        <v>43</v>
      </c>
      <c r="AA136" s="9" t="s">
        <v>43</v>
      </c>
      <c r="AB136" s="9" t="s">
        <v>43</v>
      </c>
      <c r="AC136" s="9" t="s">
        <v>43</v>
      </c>
      <c r="AD136" s="9" t="s">
        <v>43</v>
      </c>
      <c r="AE136" s="9" t="s">
        <v>43</v>
      </c>
      <c r="AF136" s="9" t="s">
        <v>43</v>
      </c>
      <c r="AG136" s="9"/>
      <c r="AH136" s="4"/>
      <c r="AI136" s="9" t="s">
        <v>43</v>
      </c>
      <c r="AJ136" s="9" t="s">
        <v>37</v>
      </c>
      <c r="AK136" s="9" t="s">
        <v>37</v>
      </c>
      <c r="AL136" s="9" t="s">
        <v>44</v>
      </c>
      <c r="AM136" s="9" t="s">
        <v>45</v>
      </c>
      <c r="AN136" s="9" t="s">
        <v>37</v>
      </c>
      <c r="AO136" s="9" t="s">
        <v>37</v>
      </c>
      <c r="AP136" s="28" t="s">
        <v>46</v>
      </c>
      <c r="AQ136" s="9" t="s">
        <v>37</v>
      </c>
      <c r="AR136" s="9" t="s">
        <v>37</v>
      </c>
      <c r="AS136" s="9" t="s">
        <v>37</v>
      </c>
      <c r="AT136" s="29" t="str">
        <f t="shared" si="9"/>
        <v>杜宁（填报表链接）</v>
      </c>
      <c r="AU136" s="29" t="str">
        <f t="shared" si="10"/>
        <v>杜宁（填报表链接）</v>
      </c>
    </row>
    <row r="137" spans="1:47" s="53" customFormat="1" ht="20.100000000000001" customHeight="1">
      <c r="A137" s="10" t="s">
        <v>35</v>
      </c>
      <c r="B137" s="10" t="s">
        <v>47</v>
      </c>
      <c r="C137" s="10" t="s">
        <v>249</v>
      </c>
      <c r="D137" s="11" t="s">
        <v>365</v>
      </c>
      <c r="E137" s="11" t="s">
        <v>366</v>
      </c>
      <c r="F137" s="10" t="s">
        <v>72</v>
      </c>
      <c r="G137" s="10" t="s">
        <v>330</v>
      </c>
      <c r="H137" s="1" t="s">
        <v>367</v>
      </c>
      <c r="I137" s="12" t="s">
        <v>53</v>
      </c>
      <c r="J137" s="2"/>
      <c r="K137" s="2"/>
      <c r="L137" s="17" t="s">
        <v>921</v>
      </c>
      <c r="M137" s="28">
        <f t="shared" si="8"/>
        <v>1</v>
      </c>
      <c r="N137" s="4">
        <v>0</v>
      </c>
      <c r="O137" s="4">
        <v>0</v>
      </c>
      <c r="P137" s="4">
        <v>0</v>
      </c>
      <c r="Q137" s="4">
        <f t="shared" si="11"/>
        <v>1</v>
      </c>
      <c r="R137" s="2" t="s">
        <v>43</v>
      </c>
      <c r="S137" s="2" t="s">
        <v>43</v>
      </c>
      <c r="T137" s="2">
        <v>1</v>
      </c>
      <c r="U137" s="2" t="s">
        <v>43</v>
      </c>
      <c r="V137" s="2" t="s">
        <v>43</v>
      </c>
      <c r="W137" s="2" t="s">
        <v>43</v>
      </c>
      <c r="X137" s="2" t="s">
        <v>43</v>
      </c>
      <c r="Y137" s="2" t="s">
        <v>43</v>
      </c>
      <c r="Z137" s="2" t="s">
        <v>43</v>
      </c>
      <c r="AA137" s="2" t="s">
        <v>43</v>
      </c>
      <c r="AB137" s="2" t="s">
        <v>43</v>
      </c>
      <c r="AC137" s="2" t="s">
        <v>43</v>
      </c>
      <c r="AD137" s="2" t="s">
        <v>43</v>
      </c>
      <c r="AE137" s="2" t="s">
        <v>43</v>
      </c>
      <c r="AF137" s="2" t="s">
        <v>43</v>
      </c>
      <c r="AG137" s="2"/>
      <c r="AH137" s="4"/>
      <c r="AI137" s="2" t="s">
        <v>43</v>
      </c>
      <c r="AJ137" s="2" t="s">
        <v>37</v>
      </c>
      <c r="AK137" s="2" t="s">
        <v>37</v>
      </c>
      <c r="AL137" s="2" t="s">
        <v>44</v>
      </c>
      <c r="AM137" s="2" t="s">
        <v>45</v>
      </c>
      <c r="AN137" s="2" t="s">
        <v>37</v>
      </c>
      <c r="AO137" s="2" t="s">
        <v>37</v>
      </c>
      <c r="AP137" s="4" t="s">
        <v>46</v>
      </c>
      <c r="AQ137" s="2" t="s">
        <v>253</v>
      </c>
      <c r="AR137" s="2" t="s">
        <v>249</v>
      </c>
      <c r="AS137" s="2" t="s">
        <v>253</v>
      </c>
      <c r="AT137" s="29" t="str">
        <f t="shared" si="9"/>
        <v>孙莉（填报表链接）</v>
      </c>
      <c r="AU137" s="29" t="str">
        <f t="shared" si="10"/>
        <v>孙莉（填报表链接）</v>
      </c>
    </row>
    <row r="138" spans="1:47" s="53" customFormat="1" ht="20.100000000000001" customHeight="1">
      <c r="A138" s="54" t="s">
        <v>35</v>
      </c>
      <c r="B138" s="10" t="s">
        <v>47</v>
      </c>
      <c r="C138" s="54" t="s">
        <v>249</v>
      </c>
      <c r="D138" s="55" t="s">
        <v>368</v>
      </c>
      <c r="E138" s="55" t="s">
        <v>369</v>
      </c>
      <c r="F138" s="54" t="s">
        <v>72</v>
      </c>
      <c r="G138" s="54" t="s">
        <v>330</v>
      </c>
      <c r="H138" s="56" t="s">
        <v>370</v>
      </c>
      <c r="I138" s="57" t="s">
        <v>151</v>
      </c>
      <c r="J138" s="9"/>
      <c r="K138" s="9"/>
      <c r="L138" s="17" t="s">
        <v>921</v>
      </c>
      <c r="M138" s="28">
        <f t="shared" si="8"/>
        <v>1.5</v>
      </c>
      <c r="N138" s="28">
        <v>0</v>
      </c>
      <c r="O138" s="28">
        <v>1.5</v>
      </c>
      <c r="P138" s="28">
        <v>0</v>
      </c>
      <c r="Q138" s="4">
        <f t="shared" si="11"/>
        <v>0</v>
      </c>
      <c r="R138" s="9" t="s">
        <v>43</v>
      </c>
      <c r="S138" s="9" t="s">
        <v>43</v>
      </c>
      <c r="T138" s="9" t="s">
        <v>43</v>
      </c>
      <c r="U138" s="9" t="s">
        <v>43</v>
      </c>
      <c r="V138" s="9" t="s">
        <v>43</v>
      </c>
      <c r="W138" s="9" t="s">
        <v>43</v>
      </c>
      <c r="X138" s="9" t="s">
        <v>43</v>
      </c>
      <c r="Y138" s="9" t="s">
        <v>43</v>
      </c>
      <c r="Z138" s="9" t="s">
        <v>43</v>
      </c>
      <c r="AA138" s="9" t="s">
        <v>43</v>
      </c>
      <c r="AB138" s="9" t="s">
        <v>43</v>
      </c>
      <c r="AC138" s="9" t="s">
        <v>43</v>
      </c>
      <c r="AD138" s="9" t="s">
        <v>43</v>
      </c>
      <c r="AE138" s="9" t="s">
        <v>43</v>
      </c>
      <c r="AF138" s="9" t="s">
        <v>43</v>
      </c>
      <c r="AG138" s="9"/>
      <c r="AH138" s="4"/>
      <c r="AI138" s="9" t="s">
        <v>43</v>
      </c>
      <c r="AJ138" s="9" t="s">
        <v>37</v>
      </c>
      <c r="AK138" s="9" t="s">
        <v>37</v>
      </c>
      <c r="AL138" s="9" t="s">
        <v>57</v>
      </c>
      <c r="AM138" s="9" t="s">
        <v>45</v>
      </c>
      <c r="AN138" s="9" t="s">
        <v>37</v>
      </c>
      <c r="AO138" s="9" t="s">
        <v>37</v>
      </c>
      <c r="AP138" s="28" t="s">
        <v>46</v>
      </c>
      <c r="AQ138" s="9" t="s">
        <v>253</v>
      </c>
      <c r="AR138" s="9" t="s">
        <v>249</v>
      </c>
      <c r="AS138" s="9" t="s">
        <v>253</v>
      </c>
      <c r="AT138" s="29" t="str">
        <f t="shared" si="9"/>
        <v>耿园园（填报表链接）</v>
      </c>
      <c r="AU138" s="29" t="str">
        <f t="shared" si="10"/>
        <v>耿园园（填报表链接）</v>
      </c>
    </row>
    <row r="139" spans="1:47" s="53" customFormat="1" ht="20.100000000000001" customHeight="1">
      <c r="A139" s="54" t="s">
        <v>35</v>
      </c>
      <c r="B139" s="10" t="s">
        <v>47</v>
      </c>
      <c r="C139" s="54" t="s">
        <v>249</v>
      </c>
      <c r="D139" s="55" t="s">
        <v>371</v>
      </c>
      <c r="E139" s="55" t="s">
        <v>372</v>
      </c>
      <c r="F139" s="54" t="s">
        <v>72</v>
      </c>
      <c r="G139" s="54" t="s">
        <v>330</v>
      </c>
      <c r="H139" s="56" t="s">
        <v>373</v>
      </c>
      <c r="I139" s="57" t="s">
        <v>53</v>
      </c>
      <c r="J139" s="9"/>
      <c r="K139" s="9"/>
      <c r="L139" s="17" t="s">
        <v>921</v>
      </c>
      <c r="M139" s="28">
        <f t="shared" si="8"/>
        <v>4</v>
      </c>
      <c r="N139" s="28">
        <v>0</v>
      </c>
      <c r="O139" s="28">
        <v>3</v>
      </c>
      <c r="P139" s="28">
        <v>0</v>
      </c>
      <c r="Q139" s="4">
        <f t="shared" si="11"/>
        <v>1</v>
      </c>
      <c r="R139" s="9" t="s">
        <v>43</v>
      </c>
      <c r="S139" s="9" t="s">
        <v>43</v>
      </c>
      <c r="T139" s="9">
        <v>1</v>
      </c>
      <c r="U139" s="9" t="s">
        <v>43</v>
      </c>
      <c r="V139" s="9" t="s">
        <v>43</v>
      </c>
      <c r="W139" s="9" t="s">
        <v>43</v>
      </c>
      <c r="X139" s="9" t="s">
        <v>43</v>
      </c>
      <c r="Y139" s="9" t="s">
        <v>43</v>
      </c>
      <c r="Z139" s="9" t="s">
        <v>43</v>
      </c>
      <c r="AA139" s="9" t="s">
        <v>43</v>
      </c>
      <c r="AB139" s="9" t="s">
        <v>43</v>
      </c>
      <c r="AC139" s="9" t="s">
        <v>43</v>
      </c>
      <c r="AD139" s="9" t="s">
        <v>43</v>
      </c>
      <c r="AE139" s="9" t="s">
        <v>43</v>
      </c>
      <c r="AF139" s="9" t="s">
        <v>43</v>
      </c>
      <c r="AG139" s="9"/>
      <c r="AH139" s="4"/>
      <c r="AI139" s="9" t="s">
        <v>43</v>
      </c>
      <c r="AJ139" s="9" t="s">
        <v>37</v>
      </c>
      <c r="AK139" s="9" t="s">
        <v>37</v>
      </c>
      <c r="AL139" s="9" t="s">
        <v>57</v>
      </c>
      <c r="AM139" s="9" t="s">
        <v>45</v>
      </c>
      <c r="AN139" s="9" t="s">
        <v>37</v>
      </c>
      <c r="AO139" s="9" t="s">
        <v>37</v>
      </c>
      <c r="AP139" s="28" t="s">
        <v>46</v>
      </c>
      <c r="AQ139" s="9" t="s">
        <v>253</v>
      </c>
      <c r="AR139" s="9" t="s">
        <v>249</v>
      </c>
      <c r="AS139" s="9" t="s">
        <v>253</v>
      </c>
      <c r="AT139" s="29" t="str">
        <f t="shared" si="9"/>
        <v>杜媛媛（填报表链接）</v>
      </c>
      <c r="AU139" s="29" t="str">
        <f t="shared" si="10"/>
        <v>杜媛媛（填报表链接）</v>
      </c>
    </row>
    <row r="140" spans="1:47" s="53" customFormat="1" ht="20.100000000000001" customHeight="1">
      <c r="A140" s="54" t="s">
        <v>35</v>
      </c>
      <c r="B140" s="10" t="s">
        <v>47</v>
      </c>
      <c r="C140" s="54" t="s">
        <v>249</v>
      </c>
      <c r="D140" s="55" t="s">
        <v>374</v>
      </c>
      <c r="E140" s="55" t="s">
        <v>375</v>
      </c>
      <c r="F140" s="54" t="s">
        <v>72</v>
      </c>
      <c r="G140" s="54" t="s">
        <v>330</v>
      </c>
      <c r="H140" s="56" t="s">
        <v>376</v>
      </c>
      <c r="I140" s="57" t="s">
        <v>151</v>
      </c>
      <c r="J140" s="9"/>
      <c r="K140" s="9"/>
      <c r="L140" s="17" t="s">
        <v>921</v>
      </c>
      <c r="M140" s="28">
        <f t="shared" si="8"/>
        <v>4</v>
      </c>
      <c r="N140" s="28">
        <v>0</v>
      </c>
      <c r="O140" s="28">
        <v>3</v>
      </c>
      <c r="P140" s="28">
        <v>0</v>
      </c>
      <c r="Q140" s="4">
        <f t="shared" si="11"/>
        <v>1</v>
      </c>
      <c r="R140" s="9" t="s">
        <v>43</v>
      </c>
      <c r="S140" s="9" t="s">
        <v>43</v>
      </c>
      <c r="T140" s="9">
        <v>1</v>
      </c>
      <c r="U140" s="9" t="s">
        <v>43</v>
      </c>
      <c r="V140" s="9" t="s">
        <v>43</v>
      </c>
      <c r="W140" s="9" t="s">
        <v>43</v>
      </c>
      <c r="X140" s="9" t="s">
        <v>43</v>
      </c>
      <c r="Y140" s="9" t="s">
        <v>43</v>
      </c>
      <c r="Z140" s="9" t="s">
        <v>43</v>
      </c>
      <c r="AA140" s="9" t="s">
        <v>43</v>
      </c>
      <c r="AB140" s="9" t="s">
        <v>43</v>
      </c>
      <c r="AC140" s="9" t="s">
        <v>43</v>
      </c>
      <c r="AD140" s="9" t="s">
        <v>43</v>
      </c>
      <c r="AE140" s="9" t="s">
        <v>43</v>
      </c>
      <c r="AF140" s="9" t="s">
        <v>43</v>
      </c>
      <c r="AG140" s="9"/>
      <c r="AH140" s="4"/>
      <c r="AI140" s="9" t="s">
        <v>43</v>
      </c>
      <c r="AJ140" s="9" t="s">
        <v>37</v>
      </c>
      <c r="AK140" s="9" t="s">
        <v>37</v>
      </c>
      <c r="AL140" s="9" t="s">
        <v>44</v>
      </c>
      <c r="AM140" s="9" t="s">
        <v>45</v>
      </c>
      <c r="AN140" s="9" t="s">
        <v>37</v>
      </c>
      <c r="AO140" s="9" t="s">
        <v>37</v>
      </c>
      <c r="AP140" s="28" t="s">
        <v>46</v>
      </c>
      <c r="AQ140" s="9" t="s">
        <v>253</v>
      </c>
      <c r="AR140" s="9" t="s">
        <v>249</v>
      </c>
      <c r="AS140" s="9" t="s">
        <v>253</v>
      </c>
      <c r="AT140" s="29" t="str">
        <f t="shared" si="9"/>
        <v>田静（填报表链接）</v>
      </c>
      <c r="AU140" s="29" t="str">
        <f t="shared" si="10"/>
        <v>田静（填报表链接）</v>
      </c>
    </row>
    <row r="141" spans="1:47" s="53" customFormat="1" ht="20.100000000000001" customHeight="1">
      <c r="A141" s="54" t="s">
        <v>35</v>
      </c>
      <c r="B141" s="10" t="s">
        <v>47</v>
      </c>
      <c r="C141" s="54" t="s">
        <v>249</v>
      </c>
      <c r="D141" s="55" t="s">
        <v>377</v>
      </c>
      <c r="E141" s="55" t="s">
        <v>378</v>
      </c>
      <c r="F141" s="54" t="s">
        <v>72</v>
      </c>
      <c r="G141" s="54" t="s">
        <v>330</v>
      </c>
      <c r="H141" s="56" t="s">
        <v>379</v>
      </c>
      <c r="I141" s="57" t="s">
        <v>151</v>
      </c>
      <c r="J141" s="9"/>
      <c r="K141" s="9"/>
      <c r="L141" s="17" t="s">
        <v>921</v>
      </c>
      <c r="M141" s="28">
        <f t="shared" si="8"/>
        <v>3</v>
      </c>
      <c r="N141" s="28">
        <v>0</v>
      </c>
      <c r="O141" s="28">
        <v>3</v>
      </c>
      <c r="P141" s="28">
        <v>0</v>
      </c>
      <c r="Q141" s="4">
        <f t="shared" si="11"/>
        <v>0</v>
      </c>
      <c r="R141" s="9" t="s">
        <v>43</v>
      </c>
      <c r="S141" s="9" t="s">
        <v>43</v>
      </c>
      <c r="T141" s="9" t="s">
        <v>43</v>
      </c>
      <c r="U141" s="9" t="s">
        <v>43</v>
      </c>
      <c r="V141" s="9" t="s">
        <v>43</v>
      </c>
      <c r="W141" s="9" t="s">
        <v>43</v>
      </c>
      <c r="X141" s="9" t="s">
        <v>43</v>
      </c>
      <c r="Y141" s="9" t="s">
        <v>43</v>
      </c>
      <c r="Z141" s="9" t="s">
        <v>43</v>
      </c>
      <c r="AA141" s="9" t="s">
        <v>43</v>
      </c>
      <c r="AB141" s="9" t="s">
        <v>43</v>
      </c>
      <c r="AC141" s="9" t="s">
        <v>43</v>
      </c>
      <c r="AD141" s="9" t="s">
        <v>43</v>
      </c>
      <c r="AE141" s="9" t="s">
        <v>43</v>
      </c>
      <c r="AF141" s="9" t="s">
        <v>43</v>
      </c>
      <c r="AG141" s="9"/>
      <c r="AH141" s="4"/>
      <c r="AI141" s="9" t="s">
        <v>43</v>
      </c>
      <c r="AJ141" s="9" t="s">
        <v>37</v>
      </c>
      <c r="AK141" s="9" t="s">
        <v>37</v>
      </c>
      <c r="AL141" s="9" t="s">
        <v>57</v>
      </c>
      <c r="AM141" s="9" t="s">
        <v>45</v>
      </c>
      <c r="AN141" s="9" t="s">
        <v>37</v>
      </c>
      <c r="AO141" s="9" t="s">
        <v>37</v>
      </c>
      <c r="AP141" s="28" t="s">
        <v>46</v>
      </c>
      <c r="AQ141" s="9" t="s">
        <v>253</v>
      </c>
      <c r="AR141" s="9" t="s">
        <v>249</v>
      </c>
      <c r="AS141" s="9" t="s">
        <v>253</v>
      </c>
      <c r="AT141" s="29" t="str">
        <f t="shared" si="9"/>
        <v>周然（填报表链接）</v>
      </c>
      <c r="AU141" s="29" t="str">
        <f t="shared" si="10"/>
        <v>周然（填报表链接）</v>
      </c>
    </row>
    <row r="142" spans="1:47" s="53" customFormat="1" ht="20.100000000000001" customHeight="1">
      <c r="A142" s="54" t="s">
        <v>35</v>
      </c>
      <c r="B142" s="10" t="s">
        <v>47</v>
      </c>
      <c r="C142" s="54" t="s">
        <v>249</v>
      </c>
      <c r="D142" s="55" t="s">
        <v>380</v>
      </c>
      <c r="E142" s="55" t="s">
        <v>381</v>
      </c>
      <c r="F142" s="54" t="s">
        <v>50</v>
      </c>
      <c r="G142" s="54" t="s">
        <v>330</v>
      </c>
      <c r="H142" s="56" t="s">
        <v>382</v>
      </c>
      <c r="I142" s="57" t="s">
        <v>151</v>
      </c>
      <c r="J142" s="9"/>
      <c r="K142" s="9"/>
      <c r="L142" s="17" t="s">
        <v>921</v>
      </c>
      <c r="M142" s="28">
        <f t="shared" si="8"/>
        <v>2.5</v>
      </c>
      <c r="N142" s="28">
        <v>0</v>
      </c>
      <c r="O142" s="28">
        <v>1.5</v>
      </c>
      <c r="P142" s="28">
        <v>0</v>
      </c>
      <c r="Q142" s="4">
        <f t="shared" si="11"/>
        <v>1</v>
      </c>
      <c r="R142" s="9" t="s">
        <v>43</v>
      </c>
      <c r="S142" s="9" t="s">
        <v>43</v>
      </c>
      <c r="T142" s="9">
        <v>1</v>
      </c>
      <c r="U142" s="9" t="s">
        <v>43</v>
      </c>
      <c r="V142" s="9" t="s">
        <v>43</v>
      </c>
      <c r="W142" s="9" t="s">
        <v>43</v>
      </c>
      <c r="X142" s="9" t="s">
        <v>43</v>
      </c>
      <c r="Y142" s="9" t="s">
        <v>43</v>
      </c>
      <c r="Z142" s="9" t="s">
        <v>43</v>
      </c>
      <c r="AA142" s="9" t="s">
        <v>43</v>
      </c>
      <c r="AB142" s="9" t="s">
        <v>43</v>
      </c>
      <c r="AC142" s="9" t="s">
        <v>43</v>
      </c>
      <c r="AD142" s="9" t="s">
        <v>43</v>
      </c>
      <c r="AE142" s="9" t="s">
        <v>43</v>
      </c>
      <c r="AF142" s="9" t="s">
        <v>43</v>
      </c>
      <c r="AG142" s="9"/>
      <c r="AH142" s="4"/>
      <c r="AI142" s="9" t="s">
        <v>43</v>
      </c>
      <c r="AJ142" s="9" t="s">
        <v>37</v>
      </c>
      <c r="AK142" s="9" t="s">
        <v>37</v>
      </c>
      <c r="AL142" s="9" t="s">
        <v>44</v>
      </c>
      <c r="AM142" s="9" t="s">
        <v>45</v>
      </c>
      <c r="AN142" s="9" t="s">
        <v>37</v>
      </c>
      <c r="AO142" s="9" t="s">
        <v>37</v>
      </c>
      <c r="AP142" s="28" t="s">
        <v>46</v>
      </c>
      <c r="AQ142" s="9" t="s">
        <v>253</v>
      </c>
      <c r="AR142" s="9" t="s">
        <v>249</v>
      </c>
      <c r="AS142" s="9" t="s">
        <v>253</v>
      </c>
      <c r="AT142" s="29" t="str">
        <f t="shared" si="9"/>
        <v>张玉秋（填报表链接）</v>
      </c>
      <c r="AU142" s="29" t="str">
        <f t="shared" si="10"/>
        <v>张玉秋（填报表链接）</v>
      </c>
    </row>
    <row r="143" spans="1:47" s="53" customFormat="1" ht="20.100000000000001" customHeight="1">
      <c r="A143" s="54" t="s">
        <v>35</v>
      </c>
      <c r="B143" s="10" t="s">
        <v>47</v>
      </c>
      <c r="C143" s="54" t="s">
        <v>249</v>
      </c>
      <c r="D143" s="55" t="s">
        <v>383</v>
      </c>
      <c r="E143" s="55" t="s">
        <v>384</v>
      </c>
      <c r="F143" s="54" t="s">
        <v>72</v>
      </c>
      <c r="G143" s="54" t="s">
        <v>330</v>
      </c>
      <c r="H143" s="56" t="s">
        <v>385</v>
      </c>
      <c r="I143" s="57" t="s">
        <v>151</v>
      </c>
      <c r="J143" s="9"/>
      <c r="K143" s="9"/>
      <c r="L143" s="17" t="s">
        <v>921</v>
      </c>
      <c r="M143" s="28">
        <f t="shared" si="8"/>
        <v>0</v>
      </c>
      <c r="N143" s="28">
        <v>0</v>
      </c>
      <c r="O143" s="28">
        <v>0</v>
      </c>
      <c r="P143" s="28">
        <v>0</v>
      </c>
      <c r="Q143" s="4">
        <f t="shared" si="11"/>
        <v>0</v>
      </c>
      <c r="R143" s="9" t="s">
        <v>43</v>
      </c>
      <c r="S143" s="9" t="s">
        <v>43</v>
      </c>
      <c r="T143" s="9" t="s">
        <v>43</v>
      </c>
      <c r="U143" s="9">
        <v>0</v>
      </c>
      <c r="V143" s="9" t="s">
        <v>43</v>
      </c>
      <c r="W143" s="9" t="s">
        <v>43</v>
      </c>
      <c r="X143" s="9" t="s">
        <v>43</v>
      </c>
      <c r="Y143" s="9" t="s">
        <v>43</v>
      </c>
      <c r="Z143" s="9" t="s">
        <v>43</v>
      </c>
      <c r="AA143" s="9" t="s">
        <v>43</v>
      </c>
      <c r="AB143" s="9" t="s">
        <v>43</v>
      </c>
      <c r="AC143" s="9" t="s">
        <v>43</v>
      </c>
      <c r="AD143" s="9" t="s">
        <v>43</v>
      </c>
      <c r="AE143" s="9" t="s">
        <v>43</v>
      </c>
      <c r="AF143" s="9" t="s">
        <v>43</v>
      </c>
      <c r="AG143" s="9"/>
      <c r="AH143" s="4"/>
      <c r="AI143" s="9" t="s">
        <v>43</v>
      </c>
      <c r="AJ143" s="9" t="s">
        <v>37</v>
      </c>
      <c r="AK143" s="9" t="s">
        <v>37</v>
      </c>
      <c r="AL143" s="9" t="s">
        <v>57</v>
      </c>
      <c r="AM143" s="9" t="s">
        <v>45</v>
      </c>
      <c r="AN143" s="9" t="s">
        <v>37</v>
      </c>
      <c r="AO143" s="9" t="s">
        <v>37</v>
      </c>
      <c r="AP143" s="28" t="s">
        <v>46</v>
      </c>
      <c r="AQ143" s="9" t="s">
        <v>253</v>
      </c>
      <c r="AR143" s="9" t="s">
        <v>249</v>
      </c>
      <c r="AS143" s="9" t="s">
        <v>253</v>
      </c>
      <c r="AT143" s="29" t="str">
        <f t="shared" si="9"/>
        <v>张栋彦（填报表链接）</v>
      </c>
      <c r="AU143" s="29" t="str">
        <f t="shared" si="10"/>
        <v>张栋彦（填报表链接）</v>
      </c>
    </row>
    <row r="144" spans="1:47" s="53" customFormat="1" ht="18.75" customHeight="1">
      <c r="A144" s="54" t="s">
        <v>35</v>
      </c>
      <c r="B144" s="10" t="s">
        <v>47</v>
      </c>
      <c r="C144" s="54" t="s">
        <v>37</v>
      </c>
      <c r="D144" s="55" t="s">
        <v>386</v>
      </c>
      <c r="E144" s="55" t="s">
        <v>386</v>
      </c>
      <c r="F144" s="54" t="s">
        <v>50</v>
      </c>
      <c r="G144" s="54" t="s">
        <v>330</v>
      </c>
      <c r="H144" s="56" t="s">
        <v>387</v>
      </c>
      <c r="I144" s="57" t="s">
        <v>53</v>
      </c>
      <c r="J144" s="9"/>
      <c r="K144" s="9"/>
      <c r="L144" s="17" t="s">
        <v>921</v>
      </c>
      <c r="M144" s="28">
        <f t="shared" si="8"/>
        <v>32</v>
      </c>
      <c r="N144" s="4">
        <v>32</v>
      </c>
      <c r="O144" s="28">
        <v>0</v>
      </c>
      <c r="P144" s="28">
        <v>0</v>
      </c>
      <c r="Q144" s="4">
        <f t="shared" si="11"/>
        <v>0</v>
      </c>
      <c r="R144" s="9" t="s">
        <v>43</v>
      </c>
      <c r="S144" s="9"/>
      <c r="T144" s="9" t="s">
        <v>43</v>
      </c>
      <c r="U144" s="9" t="s">
        <v>43</v>
      </c>
      <c r="V144" s="9">
        <v>0</v>
      </c>
      <c r="W144" s="9" t="s">
        <v>43</v>
      </c>
      <c r="X144" s="9" t="s">
        <v>43</v>
      </c>
      <c r="Y144" s="9" t="s">
        <v>43</v>
      </c>
      <c r="Z144" s="9"/>
      <c r="AA144" s="9" t="s">
        <v>43</v>
      </c>
      <c r="AB144" s="9" t="s">
        <v>43</v>
      </c>
      <c r="AC144" s="9" t="s">
        <v>43</v>
      </c>
      <c r="AD144" s="9" t="s">
        <v>43</v>
      </c>
      <c r="AE144" s="9" t="s">
        <v>43</v>
      </c>
      <c r="AF144" s="9" t="s">
        <v>43</v>
      </c>
      <c r="AG144" s="9"/>
      <c r="AH144" s="4"/>
      <c r="AI144" s="9" t="s">
        <v>43</v>
      </c>
      <c r="AJ144" s="9" t="s">
        <v>37</v>
      </c>
      <c r="AK144" s="9" t="s">
        <v>37</v>
      </c>
      <c r="AL144" s="9" t="s">
        <v>44</v>
      </c>
      <c r="AM144" s="9" t="s">
        <v>45</v>
      </c>
      <c r="AN144" s="9" t="s">
        <v>37</v>
      </c>
      <c r="AO144" s="9" t="s">
        <v>37</v>
      </c>
      <c r="AP144" s="28" t="s">
        <v>46</v>
      </c>
      <c r="AQ144" s="9" t="s">
        <v>37</v>
      </c>
      <c r="AR144" s="9" t="s">
        <v>37</v>
      </c>
      <c r="AS144" s="9" t="s">
        <v>37</v>
      </c>
      <c r="AT144" s="29" t="str">
        <f t="shared" si="9"/>
        <v>任婉娜（填报表链接）</v>
      </c>
      <c r="AU144" s="29" t="str">
        <f t="shared" si="10"/>
        <v>任婉娜（填报表链接）</v>
      </c>
    </row>
    <row r="145" spans="1:59" s="53" customFormat="1" ht="20.100000000000001" customHeight="1">
      <c r="A145" s="10" t="s">
        <v>35</v>
      </c>
      <c r="B145" s="10" t="s">
        <v>47</v>
      </c>
      <c r="C145" s="10" t="s">
        <v>37</v>
      </c>
      <c r="D145" s="11" t="s">
        <v>388</v>
      </c>
      <c r="E145" s="18" t="s">
        <v>877</v>
      </c>
      <c r="F145" s="10" t="s">
        <v>50</v>
      </c>
      <c r="G145" s="10" t="s">
        <v>330</v>
      </c>
      <c r="H145" s="1" t="s">
        <v>868</v>
      </c>
      <c r="I145" s="12" t="s">
        <v>53</v>
      </c>
      <c r="J145" s="2"/>
      <c r="K145" s="2"/>
      <c r="L145" s="4" t="s">
        <v>853</v>
      </c>
      <c r="M145" s="28">
        <f t="shared" si="8"/>
        <v>56</v>
      </c>
      <c r="N145" s="4">
        <v>36</v>
      </c>
      <c r="O145" s="4">
        <v>0</v>
      </c>
      <c r="P145" s="4">
        <v>20</v>
      </c>
      <c r="Q145" s="4">
        <f t="shared" si="11"/>
        <v>0</v>
      </c>
      <c r="R145" s="2" t="s">
        <v>43</v>
      </c>
      <c r="S145" s="2" t="s">
        <v>43</v>
      </c>
      <c r="T145" s="2" t="s">
        <v>43</v>
      </c>
      <c r="U145" s="2" t="s">
        <v>43</v>
      </c>
      <c r="V145" s="2" t="s">
        <v>43</v>
      </c>
      <c r="W145" s="2" t="s">
        <v>43</v>
      </c>
      <c r="X145" s="2" t="s">
        <v>43</v>
      </c>
      <c r="Y145" s="2" t="s">
        <v>43</v>
      </c>
      <c r="Z145" s="2" t="s">
        <v>43</v>
      </c>
      <c r="AA145" s="2" t="s">
        <v>43</v>
      </c>
      <c r="AB145" s="2" t="s">
        <v>43</v>
      </c>
      <c r="AC145" s="2" t="s">
        <v>43</v>
      </c>
      <c r="AD145" s="2" t="s">
        <v>43</v>
      </c>
      <c r="AE145" s="2" t="s">
        <v>43</v>
      </c>
      <c r="AF145" s="2" t="s">
        <v>43</v>
      </c>
      <c r="AG145" s="2"/>
      <c r="AH145" s="4"/>
      <c r="AI145" s="2" t="s">
        <v>43</v>
      </c>
      <c r="AJ145" s="2" t="s">
        <v>37</v>
      </c>
      <c r="AK145" s="2" t="s">
        <v>37</v>
      </c>
      <c r="AL145" s="2" t="s">
        <v>57</v>
      </c>
      <c r="AM145" s="2" t="s">
        <v>45</v>
      </c>
      <c r="AN145" s="2" t="s">
        <v>37</v>
      </c>
      <c r="AO145" s="2" t="s">
        <v>37</v>
      </c>
      <c r="AP145" s="4" t="s">
        <v>46</v>
      </c>
      <c r="AQ145" s="2" t="s">
        <v>37</v>
      </c>
      <c r="AR145" s="2" t="s">
        <v>37</v>
      </c>
      <c r="AS145" s="2" t="s">
        <v>37</v>
      </c>
      <c r="AT145" s="29" t="str">
        <f t="shared" si="9"/>
        <v>李艳（填报表链接）</v>
      </c>
      <c r="AU145" s="29" t="str">
        <f t="shared" si="10"/>
        <v>李艳（填报表链接）</v>
      </c>
    </row>
    <row r="146" spans="1:59" s="53" customFormat="1" ht="20.100000000000001" customHeight="1">
      <c r="A146" s="10" t="s">
        <v>35</v>
      </c>
      <c r="B146" s="10" t="s">
        <v>47</v>
      </c>
      <c r="C146" s="10" t="s">
        <v>249</v>
      </c>
      <c r="D146" s="11" t="s">
        <v>389</v>
      </c>
      <c r="E146" s="11" t="s">
        <v>390</v>
      </c>
      <c r="F146" s="10" t="s">
        <v>72</v>
      </c>
      <c r="G146" s="10" t="s">
        <v>330</v>
      </c>
      <c r="H146" s="1" t="s">
        <v>391</v>
      </c>
      <c r="I146" s="12" t="s">
        <v>151</v>
      </c>
      <c r="J146" s="2"/>
      <c r="K146" s="2"/>
      <c r="L146" s="17" t="s">
        <v>921</v>
      </c>
      <c r="M146" s="28">
        <f t="shared" si="8"/>
        <v>4.5</v>
      </c>
      <c r="N146" s="4">
        <v>0</v>
      </c>
      <c r="O146" s="4">
        <v>1.5</v>
      </c>
      <c r="P146" s="4">
        <v>0</v>
      </c>
      <c r="Q146" s="4">
        <f t="shared" si="11"/>
        <v>3</v>
      </c>
      <c r="R146" s="2" t="s">
        <v>43</v>
      </c>
      <c r="S146" s="2" t="s">
        <v>43</v>
      </c>
      <c r="T146" s="2">
        <v>3</v>
      </c>
      <c r="U146" s="2" t="s">
        <v>43</v>
      </c>
      <c r="V146" s="2" t="s">
        <v>43</v>
      </c>
      <c r="W146" s="2" t="s">
        <v>43</v>
      </c>
      <c r="X146" s="2" t="s">
        <v>43</v>
      </c>
      <c r="Y146" s="2" t="s">
        <v>43</v>
      </c>
      <c r="Z146" s="2" t="s">
        <v>43</v>
      </c>
      <c r="AA146" s="2" t="s">
        <v>43</v>
      </c>
      <c r="AB146" s="2" t="s">
        <v>43</v>
      </c>
      <c r="AC146" s="2" t="s">
        <v>43</v>
      </c>
      <c r="AD146" s="2" t="s">
        <v>43</v>
      </c>
      <c r="AE146" s="2" t="s">
        <v>43</v>
      </c>
      <c r="AF146" s="2" t="s">
        <v>43</v>
      </c>
      <c r="AG146" s="2"/>
      <c r="AH146" s="4"/>
      <c r="AI146" s="2" t="s">
        <v>43</v>
      </c>
      <c r="AJ146" s="2" t="s">
        <v>37</v>
      </c>
      <c r="AK146" s="2" t="s">
        <v>37</v>
      </c>
      <c r="AL146" s="2" t="s">
        <v>44</v>
      </c>
      <c r="AM146" s="2" t="s">
        <v>45</v>
      </c>
      <c r="AN146" s="2" t="s">
        <v>37</v>
      </c>
      <c r="AO146" s="2" t="s">
        <v>37</v>
      </c>
      <c r="AP146" s="4" t="s">
        <v>46</v>
      </c>
      <c r="AQ146" s="2" t="s">
        <v>253</v>
      </c>
      <c r="AR146" s="2" t="s">
        <v>249</v>
      </c>
      <c r="AS146" s="2" t="s">
        <v>253</v>
      </c>
      <c r="AT146" s="29" t="str">
        <f t="shared" si="9"/>
        <v>王燕云（填报表链接）</v>
      </c>
      <c r="AU146" s="29" t="str">
        <f t="shared" si="10"/>
        <v>王燕云（填报表链接）</v>
      </c>
    </row>
    <row r="147" spans="1:59" s="53" customFormat="1" ht="20.100000000000001" customHeight="1">
      <c r="A147" s="10" t="s">
        <v>35</v>
      </c>
      <c r="B147" s="10" t="s">
        <v>47</v>
      </c>
      <c r="C147" s="10" t="s">
        <v>37</v>
      </c>
      <c r="D147" s="11" t="s">
        <v>392</v>
      </c>
      <c r="E147" s="11" t="s">
        <v>393</v>
      </c>
      <c r="F147" s="10" t="s">
        <v>72</v>
      </c>
      <c r="G147" s="10" t="s">
        <v>330</v>
      </c>
      <c r="H147" s="1" t="s">
        <v>394</v>
      </c>
      <c r="I147" s="12" t="s">
        <v>53</v>
      </c>
      <c r="J147" s="2"/>
      <c r="K147" s="2"/>
      <c r="L147" s="17" t="s">
        <v>921</v>
      </c>
      <c r="M147" s="28">
        <f t="shared" si="8"/>
        <v>12.5</v>
      </c>
      <c r="N147" s="4">
        <v>0</v>
      </c>
      <c r="O147" s="4">
        <v>1.5</v>
      </c>
      <c r="P147" s="4">
        <v>0</v>
      </c>
      <c r="Q147" s="4">
        <f t="shared" si="11"/>
        <v>11</v>
      </c>
      <c r="R147" s="2" t="s">
        <v>43</v>
      </c>
      <c r="S147" s="2" t="s">
        <v>43</v>
      </c>
      <c r="T147" s="2">
        <v>1</v>
      </c>
      <c r="U147" s="2" t="s">
        <v>43</v>
      </c>
      <c r="V147" s="2" t="s">
        <v>43</v>
      </c>
      <c r="W147" s="2" t="s">
        <v>43</v>
      </c>
      <c r="X147" s="2"/>
      <c r="Y147" s="2" t="s">
        <v>43</v>
      </c>
      <c r="Z147" s="2" t="s">
        <v>43</v>
      </c>
      <c r="AA147" s="2" t="s">
        <v>43</v>
      </c>
      <c r="AB147" s="2" t="s">
        <v>43</v>
      </c>
      <c r="AC147" s="2" t="s">
        <v>43</v>
      </c>
      <c r="AD147" s="2" t="s">
        <v>43</v>
      </c>
      <c r="AE147" s="2" t="s">
        <v>43</v>
      </c>
      <c r="AF147" s="2">
        <v>10</v>
      </c>
      <c r="AG147" s="2"/>
      <c r="AH147" s="4"/>
      <c r="AI147" s="2" t="s">
        <v>43</v>
      </c>
      <c r="AJ147" s="2" t="s">
        <v>37</v>
      </c>
      <c r="AK147" s="2" t="s">
        <v>37</v>
      </c>
      <c r="AL147" s="2" t="s">
        <v>44</v>
      </c>
      <c r="AM147" s="2" t="s">
        <v>45</v>
      </c>
      <c r="AN147" s="2" t="s">
        <v>37</v>
      </c>
      <c r="AO147" s="2" t="s">
        <v>37</v>
      </c>
      <c r="AP147" s="4" t="s">
        <v>46</v>
      </c>
      <c r="AQ147" s="2" t="s">
        <v>37</v>
      </c>
      <c r="AR147" s="2" t="s">
        <v>37</v>
      </c>
      <c r="AS147" s="2" t="s">
        <v>37</v>
      </c>
      <c r="AT147" s="29" t="str">
        <f t="shared" si="9"/>
        <v>雒文娟（填报表链接）</v>
      </c>
      <c r="AU147" s="29" t="str">
        <f t="shared" si="10"/>
        <v>雒文娟（填报表链接）</v>
      </c>
    </row>
    <row r="148" spans="1:59" s="53" customFormat="1" ht="20.100000000000001" customHeight="1">
      <c r="A148" s="10" t="s">
        <v>35</v>
      </c>
      <c r="B148" s="10" t="s">
        <v>47</v>
      </c>
      <c r="C148" s="10" t="s">
        <v>37</v>
      </c>
      <c r="D148" s="11" t="s">
        <v>554</v>
      </c>
      <c r="E148" s="11" t="s">
        <v>555</v>
      </c>
      <c r="F148" s="10" t="s">
        <v>39</v>
      </c>
      <c r="G148" s="10" t="s">
        <v>556</v>
      </c>
      <c r="H148" s="1" t="s">
        <v>557</v>
      </c>
      <c r="I148" s="12" t="s">
        <v>42</v>
      </c>
      <c r="J148" s="2"/>
      <c r="K148" s="2"/>
      <c r="L148" s="17" t="s">
        <v>921</v>
      </c>
      <c r="M148" s="28">
        <f t="shared" si="8"/>
        <v>31</v>
      </c>
      <c r="N148" s="4">
        <v>8</v>
      </c>
      <c r="O148" s="4">
        <v>0</v>
      </c>
      <c r="P148" s="4">
        <v>22</v>
      </c>
      <c r="Q148" s="4">
        <f t="shared" si="11"/>
        <v>1</v>
      </c>
      <c r="R148" s="2"/>
      <c r="S148" s="2"/>
      <c r="T148" s="2"/>
      <c r="U148" s="2"/>
      <c r="V148" s="2"/>
      <c r="W148" s="2" t="s">
        <v>43</v>
      </c>
      <c r="X148" s="2" t="s">
        <v>43</v>
      </c>
      <c r="Y148" s="2" t="s">
        <v>43</v>
      </c>
      <c r="Z148" s="2" t="s">
        <v>43</v>
      </c>
      <c r="AA148" s="2" t="s">
        <v>43</v>
      </c>
      <c r="AB148" s="2" t="s">
        <v>43</v>
      </c>
      <c r="AC148" s="2" t="s">
        <v>43</v>
      </c>
      <c r="AD148" s="2" t="s">
        <v>43</v>
      </c>
      <c r="AE148" s="2"/>
      <c r="AF148" s="2" t="s">
        <v>43</v>
      </c>
      <c r="AG148" s="2"/>
      <c r="AH148" s="4">
        <f>VLOOKUP(H148,[1]二临床!$K$5:$L$29,2,0)</f>
        <v>1</v>
      </c>
      <c r="AI148" s="2"/>
      <c r="AJ148" s="2" t="s">
        <v>37</v>
      </c>
      <c r="AK148" s="2" t="s">
        <v>37</v>
      </c>
      <c r="AL148" s="2" t="s">
        <v>57</v>
      </c>
      <c r="AM148" s="2" t="s">
        <v>45</v>
      </c>
      <c r="AN148" s="2" t="s">
        <v>37</v>
      </c>
      <c r="AO148" s="2" t="s">
        <v>37</v>
      </c>
      <c r="AP148" s="4" t="s">
        <v>46</v>
      </c>
      <c r="AQ148" s="2" t="s">
        <v>37</v>
      </c>
      <c r="AR148" s="2" t="s">
        <v>37</v>
      </c>
      <c r="AS148" s="2" t="s">
        <v>37</v>
      </c>
      <c r="AT148" s="29" t="str">
        <f t="shared" si="9"/>
        <v>余静（填报表链接）</v>
      </c>
      <c r="AU148" s="29" t="str">
        <f t="shared" si="10"/>
        <v>余静（填报表链接）</v>
      </c>
    </row>
    <row r="149" spans="1:59" s="53" customFormat="1" ht="20.100000000000001" customHeight="1">
      <c r="A149" s="10" t="s">
        <v>35</v>
      </c>
      <c r="B149" s="10" t="s">
        <v>47</v>
      </c>
      <c r="C149" s="10" t="s">
        <v>37</v>
      </c>
      <c r="D149" s="11" t="s">
        <v>558</v>
      </c>
      <c r="E149" s="11" t="s">
        <v>559</v>
      </c>
      <c r="F149" s="10" t="s">
        <v>39</v>
      </c>
      <c r="G149" s="10" t="s">
        <v>556</v>
      </c>
      <c r="H149" s="1" t="s">
        <v>560</v>
      </c>
      <c r="I149" s="12" t="s">
        <v>42</v>
      </c>
      <c r="J149" s="2"/>
      <c r="K149" s="2"/>
      <c r="L149" s="61" t="s">
        <v>919</v>
      </c>
      <c r="M149" s="28">
        <f t="shared" si="8"/>
        <v>121</v>
      </c>
      <c r="N149" s="4">
        <v>8</v>
      </c>
      <c r="O149" s="4">
        <v>0</v>
      </c>
      <c r="P149" s="4">
        <v>21</v>
      </c>
      <c r="Q149" s="4">
        <f t="shared" si="11"/>
        <v>92</v>
      </c>
      <c r="R149" s="2"/>
      <c r="S149" s="2"/>
      <c r="T149" s="2"/>
      <c r="U149" s="2">
        <v>2</v>
      </c>
      <c r="V149" s="2"/>
      <c r="W149" s="2"/>
      <c r="X149" s="2" t="s">
        <v>43</v>
      </c>
      <c r="Y149" s="2" t="s">
        <v>43</v>
      </c>
      <c r="Z149" s="2" t="s">
        <v>43</v>
      </c>
      <c r="AA149" s="2" t="s">
        <v>43</v>
      </c>
      <c r="AB149" s="2" t="s">
        <v>43</v>
      </c>
      <c r="AC149" s="2" t="s">
        <v>43</v>
      </c>
      <c r="AD149" s="2" t="s">
        <v>43</v>
      </c>
      <c r="AE149" s="2">
        <v>90</v>
      </c>
      <c r="AF149" s="2" t="s">
        <v>43</v>
      </c>
      <c r="AG149" s="2"/>
      <c r="AH149" s="4"/>
      <c r="AI149" s="2"/>
      <c r="AJ149" s="2" t="s">
        <v>37</v>
      </c>
      <c r="AK149" s="2" t="s">
        <v>37</v>
      </c>
      <c r="AL149" s="2" t="s">
        <v>57</v>
      </c>
      <c r="AM149" s="2" t="s">
        <v>45</v>
      </c>
      <c r="AN149" s="2" t="s">
        <v>37</v>
      </c>
      <c r="AO149" s="2" t="s">
        <v>37</v>
      </c>
      <c r="AP149" s="4" t="s">
        <v>46</v>
      </c>
      <c r="AQ149" s="2" t="s">
        <v>37</v>
      </c>
      <c r="AR149" s="2" t="s">
        <v>37</v>
      </c>
      <c r="AS149" s="2" t="s">
        <v>37</v>
      </c>
      <c r="AT149" s="29" t="str">
        <f t="shared" si="9"/>
        <v>郭雪娅（填报表链接）</v>
      </c>
      <c r="AU149" s="29" t="str">
        <f t="shared" si="10"/>
        <v>郭雪娅（填报表链接）</v>
      </c>
    </row>
    <row r="150" spans="1:59" s="53" customFormat="1" ht="20.100000000000001" customHeight="1">
      <c r="A150" s="75" t="s">
        <v>35</v>
      </c>
      <c r="B150" s="10" t="s">
        <v>47</v>
      </c>
      <c r="C150" s="75" t="s">
        <v>37</v>
      </c>
      <c r="D150" s="76" t="s">
        <v>401</v>
      </c>
      <c r="E150" s="76" t="s">
        <v>402</v>
      </c>
      <c r="F150" s="75" t="s">
        <v>50</v>
      </c>
      <c r="G150" s="75" t="s">
        <v>399</v>
      </c>
      <c r="H150" s="77" t="s">
        <v>403</v>
      </c>
      <c r="I150" s="78" t="s">
        <v>56</v>
      </c>
      <c r="J150" s="24"/>
      <c r="K150" s="24"/>
      <c r="L150" s="28" t="s">
        <v>853</v>
      </c>
      <c r="M150" s="28">
        <f t="shared" si="8"/>
        <v>44</v>
      </c>
      <c r="N150" s="4">
        <v>28</v>
      </c>
      <c r="O150" s="4">
        <v>0</v>
      </c>
      <c r="P150" s="4">
        <v>16</v>
      </c>
      <c r="Q150" s="4">
        <f t="shared" si="11"/>
        <v>0</v>
      </c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4"/>
      <c r="AI150" s="2"/>
      <c r="AJ150" s="24" t="s">
        <v>37</v>
      </c>
      <c r="AK150" s="24" t="s">
        <v>37</v>
      </c>
      <c r="AL150" s="24" t="s">
        <v>57</v>
      </c>
      <c r="AM150" s="24" t="s">
        <v>45</v>
      </c>
      <c r="AN150" s="24" t="s">
        <v>37</v>
      </c>
      <c r="AO150" s="24" t="s">
        <v>37</v>
      </c>
      <c r="AP150" s="23" t="s">
        <v>46</v>
      </c>
      <c r="AQ150" s="24" t="s">
        <v>37</v>
      </c>
      <c r="AR150" s="24" t="s">
        <v>37</v>
      </c>
      <c r="AS150" s="24" t="s">
        <v>37</v>
      </c>
      <c r="AT150" s="29" t="str">
        <f t="shared" si="9"/>
        <v>李光迪（填报表链接）</v>
      </c>
      <c r="AU150" s="29" t="str">
        <f t="shared" si="10"/>
        <v>李光迪（填报表链接）</v>
      </c>
    </row>
    <row r="151" spans="1:59" s="53" customFormat="1" ht="20.100000000000001" customHeight="1">
      <c r="A151" s="75" t="s">
        <v>35</v>
      </c>
      <c r="B151" s="10" t="s">
        <v>47</v>
      </c>
      <c r="C151" s="75" t="s">
        <v>37</v>
      </c>
      <c r="D151" s="76" t="s">
        <v>404</v>
      </c>
      <c r="E151" s="76" t="s">
        <v>405</v>
      </c>
      <c r="F151" s="75" t="s">
        <v>50</v>
      </c>
      <c r="G151" s="75" t="s">
        <v>399</v>
      </c>
      <c r="H151" s="77" t="s">
        <v>406</v>
      </c>
      <c r="I151" s="78" t="s">
        <v>42</v>
      </c>
      <c r="J151" s="24"/>
      <c r="K151" s="24"/>
      <c r="L151" s="17" t="s">
        <v>921</v>
      </c>
      <c r="M151" s="28">
        <f t="shared" si="8"/>
        <v>20</v>
      </c>
      <c r="N151" s="4">
        <v>8</v>
      </c>
      <c r="O151" s="4">
        <v>0</v>
      </c>
      <c r="P151" s="4">
        <v>12</v>
      </c>
      <c r="Q151" s="4">
        <f t="shared" si="11"/>
        <v>0</v>
      </c>
      <c r="R151" s="2" t="s">
        <v>43</v>
      </c>
      <c r="S151" s="2"/>
      <c r="T151" s="2" t="s">
        <v>43</v>
      </c>
      <c r="U151" s="2" t="s">
        <v>43</v>
      </c>
      <c r="V151" s="2" t="s">
        <v>43</v>
      </c>
      <c r="W151" s="2" t="s">
        <v>43</v>
      </c>
      <c r="X151" s="2" t="s">
        <v>43</v>
      </c>
      <c r="Y151" s="2" t="s">
        <v>43</v>
      </c>
      <c r="Z151" s="2" t="s">
        <v>43</v>
      </c>
      <c r="AA151" s="2" t="s">
        <v>43</v>
      </c>
      <c r="AB151" s="2" t="s">
        <v>43</v>
      </c>
      <c r="AC151" s="2" t="s">
        <v>43</v>
      </c>
      <c r="AD151" s="2" t="s">
        <v>43</v>
      </c>
      <c r="AE151" s="2" t="s">
        <v>43</v>
      </c>
      <c r="AF151" s="2" t="s">
        <v>43</v>
      </c>
      <c r="AG151" s="2"/>
      <c r="AH151" s="4"/>
      <c r="AI151" s="2">
        <v>225</v>
      </c>
      <c r="AJ151" s="24" t="s">
        <v>37</v>
      </c>
      <c r="AK151" s="24" t="s">
        <v>37</v>
      </c>
      <c r="AL151" s="24" t="s">
        <v>44</v>
      </c>
      <c r="AM151" s="24" t="s">
        <v>45</v>
      </c>
      <c r="AN151" s="24" t="s">
        <v>37</v>
      </c>
      <c r="AO151" s="24" t="s">
        <v>37</v>
      </c>
      <c r="AP151" s="23" t="s">
        <v>46</v>
      </c>
      <c r="AQ151" s="24" t="s">
        <v>37</v>
      </c>
      <c r="AR151" s="24" t="s">
        <v>37</v>
      </c>
      <c r="AS151" s="24" t="s">
        <v>37</v>
      </c>
      <c r="AT151" s="29" t="str">
        <f t="shared" si="9"/>
        <v>刘欣跃（填报表链接）</v>
      </c>
      <c r="AU151" s="29" t="str">
        <f t="shared" si="10"/>
        <v>刘欣跃（填报表链接）</v>
      </c>
    </row>
    <row r="152" spans="1:59" s="53" customFormat="1" ht="20.100000000000001" customHeight="1">
      <c r="A152" s="10" t="s">
        <v>35</v>
      </c>
      <c r="B152" s="10" t="s">
        <v>47</v>
      </c>
      <c r="C152" s="10" t="s">
        <v>37</v>
      </c>
      <c r="D152" s="11" t="s">
        <v>599</v>
      </c>
      <c r="E152" s="11" t="s">
        <v>600</v>
      </c>
      <c r="F152" s="10" t="s">
        <v>39</v>
      </c>
      <c r="G152" s="10" t="s">
        <v>601</v>
      </c>
      <c r="H152" s="1" t="s">
        <v>602</v>
      </c>
      <c r="I152" s="12" t="s">
        <v>42</v>
      </c>
      <c r="J152" s="2"/>
      <c r="K152" s="2"/>
      <c r="L152" s="17" t="s">
        <v>921</v>
      </c>
      <c r="M152" s="28">
        <f t="shared" si="8"/>
        <v>24</v>
      </c>
      <c r="N152" s="4">
        <v>8</v>
      </c>
      <c r="O152" s="4">
        <v>0</v>
      </c>
      <c r="P152" s="4">
        <v>16</v>
      </c>
      <c r="Q152" s="4">
        <f t="shared" si="11"/>
        <v>0</v>
      </c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4"/>
      <c r="AI152" s="2"/>
      <c r="AJ152" s="2" t="s">
        <v>37</v>
      </c>
      <c r="AK152" s="2" t="s">
        <v>37</v>
      </c>
      <c r="AL152" s="2" t="s">
        <v>57</v>
      </c>
      <c r="AM152" s="2" t="s">
        <v>45</v>
      </c>
      <c r="AN152" s="2" t="s">
        <v>37</v>
      </c>
      <c r="AO152" s="2" t="s">
        <v>37</v>
      </c>
      <c r="AP152" s="4" t="s">
        <v>46</v>
      </c>
      <c r="AQ152" s="2" t="s">
        <v>37</v>
      </c>
      <c r="AR152" s="2" t="s">
        <v>37</v>
      </c>
      <c r="AS152" s="2" t="s">
        <v>37</v>
      </c>
      <c r="AT152" s="29" t="str">
        <f t="shared" si="9"/>
        <v>黄晓俊（填报表链接）</v>
      </c>
      <c r="AU152" s="29" t="str">
        <f t="shared" si="10"/>
        <v>黄晓俊（填报表链接）</v>
      </c>
    </row>
    <row r="153" spans="1:59" s="14" customFormat="1" ht="20.100000000000001" customHeight="1">
      <c r="A153" s="75" t="s">
        <v>35</v>
      </c>
      <c r="B153" s="10" t="s">
        <v>47</v>
      </c>
      <c r="C153" s="75" t="s">
        <v>37</v>
      </c>
      <c r="D153" s="76" t="s">
        <v>410</v>
      </c>
      <c r="E153" s="76" t="s">
        <v>411</v>
      </c>
      <c r="F153" s="75" t="s">
        <v>106</v>
      </c>
      <c r="G153" s="75" t="s">
        <v>399</v>
      </c>
      <c r="H153" s="77" t="s">
        <v>881</v>
      </c>
      <c r="I153" s="78" t="s">
        <v>56</v>
      </c>
      <c r="J153" s="24"/>
      <c r="K153" s="24"/>
      <c r="L153" s="28" t="s">
        <v>853</v>
      </c>
      <c r="M153" s="28">
        <f t="shared" si="8"/>
        <v>46</v>
      </c>
      <c r="N153" s="23">
        <v>26</v>
      </c>
      <c r="O153" s="23">
        <v>2</v>
      </c>
      <c r="P153" s="23">
        <v>18</v>
      </c>
      <c r="Q153" s="4">
        <f t="shared" si="11"/>
        <v>0</v>
      </c>
      <c r="R153" s="24" t="s">
        <v>43</v>
      </c>
      <c r="S153" s="24" t="s">
        <v>43</v>
      </c>
      <c r="T153" s="24" t="s">
        <v>43</v>
      </c>
      <c r="U153" s="24">
        <v>0</v>
      </c>
      <c r="V153" s="24" t="s">
        <v>43</v>
      </c>
      <c r="W153" s="24" t="s">
        <v>43</v>
      </c>
      <c r="X153" s="24" t="s">
        <v>43</v>
      </c>
      <c r="Y153" s="24" t="s">
        <v>43</v>
      </c>
      <c r="Z153" s="24" t="s">
        <v>43</v>
      </c>
      <c r="AA153" s="24" t="s">
        <v>43</v>
      </c>
      <c r="AB153" s="24" t="s">
        <v>43</v>
      </c>
      <c r="AC153" s="24" t="s">
        <v>43</v>
      </c>
      <c r="AD153" s="24" t="s">
        <v>43</v>
      </c>
      <c r="AE153" s="24" t="s">
        <v>43</v>
      </c>
      <c r="AF153" s="24" t="s">
        <v>43</v>
      </c>
      <c r="AG153" s="24"/>
      <c r="AH153" s="4"/>
      <c r="AI153" s="24" t="s">
        <v>43</v>
      </c>
      <c r="AJ153" s="24" t="s">
        <v>37</v>
      </c>
      <c r="AK153" s="24" t="s">
        <v>37</v>
      </c>
      <c r="AL153" s="24" t="s">
        <v>57</v>
      </c>
      <c r="AM153" s="24" t="s">
        <v>45</v>
      </c>
      <c r="AN153" s="24" t="s">
        <v>45</v>
      </c>
      <c r="AO153" s="24" t="s">
        <v>37</v>
      </c>
      <c r="AP153" s="23" t="s">
        <v>46</v>
      </c>
      <c r="AQ153" s="24" t="s">
        <v>37</v>
      </c>
      <c r="AR153" s="24" t="s">
        <v>37</v>
      </c>
      <c r="AS153" s="24" t="s">
        <v>37</v>
      </c>
      <c r="AT153" s="29" t="str">
        <f t="shared" si="9"/>
        <v>杨学敏（填报表链接）</v>
      </c>
      <c r="AU153" s="29" t="str">
        <f t="shared" si="10"/>
        <v>杨学敏（填报表链接）</v>
      </c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</row>
    <row r="154" spans="1:59" s="53" customFormat="1" ht="20.100000000000001" customHeight="1">
      <c r="A154" s="75" t="s">
        <v>35</v>
      </c>
      <c r="B154" s="10" t="s">
        <v>47</v>
      </c>
      <c r="C154" s="75" t="s">
        <v>37</v>
      </c>
      <c r="D154" s="76" t="s">
        <v>412</v>
      </c>
      <c r="E154" s="76" t="s">
        <v>413</v>
      </c>
      <c r="F154" s="75" t="s">
        <v>50</v>
      </c>
      <c r="G154" s="75" t="s">
        <v>399</v>
      </c>
      <c r="H154" s="77" t="s">
        <v>882</v>
      </c>
      <c r="I154" s="78" t="s">
        <v>53</v>
      </c>
      <c r="J154" s="24"/>
      <c r="K154" s="24"/>
      <c r="L154" s="17" t="s">
        <v>921</v>
      </c>
      <c r="M154" s="28">
        <f t="shared" si="8"/>
        <v>32</v>
      </c>
      <c r="N154" s="23">
        <v>14</v>
      </c>
      <c r="O154" s="23">
        <v>0</v>
      </c>
      <c r="P154" s="23">
        <v>18</v>
      </c>
      <c r="Q154" s="4">
        <f t="shared" si="11"/>
        <v>0</v>
      </c>
      <c r="R154" s="24" t="s">
        <v>43</v>
      </c>
      <c r="S154" s="24" t="s">
        <v>43</v>
      </c>
      <c r="T154" s="24" t="s">
        <v>43</v>
      </c>
      <c r="U154" s="24" t="s">
        <v>43</v>
      </c>
      <c r="V154" s="24" t="s">
        <v>43</v>
      </c>
      <c r="W154" s="24" t="s">
        <v>43</v>
      </c>
      <c r="X154" s="24" t="s">
        <v>43</v>
      </c>
      <c r="Y154" s="24" t="s">
        <v>43</v>
      </c>
      <c r="Z154" s="24" t="s">
        <v>43</v>
      </c>
      <c r="AA154" s="24" t="s">
        <v>43</v>
      </c>
      <c r="AB154" s="24" t="s">
        <v>43</v>
      </c>
      <c r="AC154" s="24" t="s">
        <v>43</v>
      </c>
      <c r="AD154" s="24" t="s">
        <v>43</v>
      </c>
      <c r="AE154" s="24" t="s">
        <v>43</v>
      </c>
      <c r="AF154" s="24" t="s">
        <v>43</v>
      </c>
      <c r="AG154" s="24"/>
      <c r="AH154" s="4"/>
      <c r="AI154" s="24" t="s">
        <v>43</v>
      </c>
      <c r="AJ154" s="24" t="s">
        <v>37</v>
      </c>
      <c r="AK154" s="24" t="s">
        <v>37</v>
      </c>
      <c r="AL154" s="24" t="s">
        <v>57</v>
      </c>
      <c r="AM154" s="24" t="s">
        <v>45</v>
      </c>
      <c r="AN154" s="24" t="s">
        <v>37</v>
      </c>
      <c r="AO154" s="24" t="s">
        <v>37</v>
      </c>
      <c r="AP154" s="23" t="s">
        <v>46</v>
      </c>
      <c r="AQ154" s="24" t="s">
        <v>37</v>
      </c>
      <c r="AR154" s="24" t="s">
        <v>37</v>
      </c>
      <c r="AS154" s="24" t="s">
        <v>37</v>
      </c>
      <c r="AT154" s="29" t="str">
        <f t="shared" si="9"/>
        <v>潘云燕（填报表链接）</v>
      </c>
      <c r="AU154" s="29" t="str">
        <f t="shared" si="10"/>
        <v>潘云燕（填报表链接）</v>
      </c>
    </row>
    <row r="155" spans="1:59" s="53" customFormat="1" ht="20.100000000000001" customHeight="1">
      <c r="A155" s="75" t="s">
        <v>35</v>
      </c>
      <c r="B155" s="10" t="s">
        <v>47</v>
      </c>
      <c r="C155" s="75" t="s">
        <v>37</v>
      </c>
      <c r="D155" s="76" t="s">
        <v>414</v>
      </c>
      <c r="E155" s="76" t="s">
        <v>415</v>
      </c>
      <c r="F155" s="75" t="s">
        <v>106</v>
      </c>
      <c r="G155" s="75" t="s">
        <v>399</v>
      </c>
      <c r="H155" s="77" t="s">
        <v>883</v>
      </c>
      <c r="I155" s="78" t="s">
        <v>56</v>
      </c>
      <c r="J155" s="24"/>
      <c r="K155" s="24"/>
      <c r="L155" s="17" t="s">
        <v>921</v>
      </c>
      <c r="M155" s="28">
        <f t="shared" si="8"/>
        <v>18</v>
      </c>
      <c r="N155" s="23">
        <v>14</v>
      </c>
      <c r="O155" s="23">
        <v>0</v>
      </c>
      <c r="P155" s="23">
        <v>4</v>
      </c>
      <c r="Q155" s="4">
        <f t="shared" si="11"/>
        <v>0</v>
      </c>
      <c r="R155" s="24" t="s">
        <v>43</v>
      </c>
      <c r="S155" s="24"/>
      <c r="T155" s="24" t="s">
        <v>43</v>
      </c>
      <c r="U155" s="24">
        <v>0</v>
      </c>
      <c r="V155" s="24" t="s">
        <v>43</v>
      </c>
      <c r="W155" s="24" t="s">
        <v>43</v>
      </c>
      <c r="X155" s="24" t="s">
        <v>43</v>
      </c>
      <c r="Y155" s="24" t="s">
        <v>43</v>
      </c>
      <c r="Z155" s="24" t="s">
        <v>43</v>
      </c>
      <c r="AA155" s="24" t="s">
        <v>43</v>
      </c>
      <c r="AB155" s="24" t="s">
        <v>43</v>
      </c>
      <c r="AC155" s="24" t="s">
        <v>43</v>
      </c>
      <c r="AD155" s="24" t="s">
        <v>43</v>
      </c>
      <c r="AE155" s="24" t="s">
        <v>43</v>
      </c>
      <c r="AF155" s="24" t="s">
        <v>43</v>
      </c>
      <c r="AG155" s="24"/>
      <c r="AH155" s="4"/>
      <c r="AI155" s="24" t="s">
        <v>43</v>
      </c>
      <c r="AJ155" s="24" t="s">
        <v>37</v>
      </c>
      <c r="AK155" s="24" t="s">
        <v>37</v>
      </c>
      <c r="AL155" s="24" t="s">
        <v>57</v>
      </c>
      <c r="AM155" s="24" t="s">
        <v>45</v>
      </c>
      <c r="AN155" s="24" t="s">
        <v>37</v>
      </c>
      <c r="AO155" s="24" t="s">
        <v>37</v>
      </c>
      <c r="AP155" s="23" t="s">
        <v>46</v>
      </c>
      <c r="AQ155" s="24" t="s">
        <v>37</v>
      </c>
      <c r="AR155" s="24" t="s">
        <v>37</v>
      </c>
      <c r="AS155" s="24" t="s">
        <v>37</v>
      </c>
      <c r="AT155" s="29" t="str">
        <f t="shared" si="9"/>
        <v>李晓娟（填报表链接）</v>
      </c>
      <c r="AU155" s="29" t="str">
        <f t="shared" si="10"/>
        <v>李晓娟（填报表链接）</v>
      </c>
    </row>
    <row r="156" spans="1:59" s="53" customFormat="1" ht="20.100000000000001" customHeight="1">
      <c r="A156" s="10" t="s">
        <v>615</v>
      </c>
      <c r="B156" s="10" t="s">
        <v>616</v>
      </c>
      <c r="C156" s="10" t="s">
        <v>522</v>
      </c>
      <c r="D156" s="11" t="s">
        <v>617</v>
      </c>
      <c r="E156" s="11" t="s">
        <v>618</v>
      </c>
      <c r="F156" s="10" t="s">
        <v>619</v>
      </c>
      <c r="G156" s="10" t="s">
        <v>620</v>
      </c>
      <c r="H156" s="1" t="s">
        <v>621</v>
      </c>
      <c r="I156" s="12" t="s">
        <v>622</v>
      </c>
      <c r="J156" s="2"/>
      <c r="K156" s="2"/>
      <c r="L156" s="2" t="s">
        <v>919</v>
      </c>
      <c r="M156" s="28">
        <f t="shared" si="8"/>
        <v>29</v>
      </c>
      <c r="N156" s="4">
        <v>16</v>
      </c>
      <c r="O156" s="4">
        <v>0</v>
      </c>
      <c r="P156" s="4">
        <v>13</v>
      </c>
      <c r="Q156" s="4">
        <f t="shared" si="11"/>
        <v>0</v>
      </c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4"/>
      <c r="AI156" s="2">
        <v>1</v>
      </c>
      <c r="AJ156" s="2" t="s">
        <v>522</v>
      </c>
      <c r="AK156" s="2" t="s">
        <v>522</v>
      </c>
      <c r="AL156" s="2" t="s">
        <v>623</v>
      </c>
      <c r="AM156" s="2" t="s">
        <v>624</v>
      </c>
      <c r="AN156" s="2" t="s">
        <v>522</v>
      </c>
      <c r="AO156" s="2" t="s">
        <v>522</v>
      </c>
      <c r="AP156" s="4" t="s">
        <v>625</v>
      </c>
      <c r="AQ156" s="2" t="s">
        <v>522</v>
      </c>
      <c r="AR156" s="2" t="s">
        <v>522</v>
      </c>
      <c r="AS156" s="2" t="s">
        <v>522</v>
      </c>
      <c r="AT156" s="29" t="str">
        <f t="shared" si="9"/>
        <v>张岭漪（填报表链接）</v>
      </c>
      <c r="AU156" s="29" t="str">
        <f t="shared" si="10"/>
        <v>张岭漪（填报表链接）</v>
      </c>
    </row>
    <row r="157" spans="1:59" s="53" customFormat="1" ht="20.100000000000001" customHeight="1">
      <c r="A157" s="75" t="s">
        <v>35</v>
      </c>
      <c r="B157" s="10" t="s">
        <v>47</v>
      </c>
      <c r="C157" s="75" t="s">
        <v>249</v>
      </c>
      <c r="D157" s="76" t="s">
        <v>418</v>
      </c>
      <c r="E157" s="76" t="s">
        <v>419</v>
      </c>
      <c r="F157" s="75" t="s">
        <v>72</v>
      </c>
      <c r="G157" s="75" t="s">
        <v>399</v>
      </c>
      <c r="H157" s="77" t="s">
        <v>420</v>
      </c>
      <c r="I157" s="78" t="s">
        <v>151</v>
      </c>
      <c r="J157" s="24"/>
      <c r="K157" s="24"/>
      <c r="L157" s="17" t="s">
        <v>921</v>
      </c>
      <c r="M157" s="28">
        <f t="shared" si="8"/>
        <v>4</v>
      </c>
      <c r="N157" s="23">
        <v>0</v>
      </c>
      <c r="O157" s="23">
        <v>2</v>
      </c>
      <c r="P157" s="23">
        <v>2</v>
      </c>
      <c r="Q157" s="4">
        <f t="shared" si="11"/>
        <v>0</v>
      </c>
      <c r="R157" s="24" t="s">
        <v>43</v>
      </c>
      <c r="S157" s="24" t="s">
        <v>43</v>
      </c>
      <c r="T157" s="24" t="s">
        <v>43</v>
      </c>
      <c r="U157" s="24" t="s">
        <v>43</v>
      </c>
      <c r="V157" s="24" t="s">
        <v>43</v>
      </c>
      <c r="W157" s="24" t="s">
        <v>43</v>
      </c>
      <c r="X157" s="24" t="s">
        <v>43</v>
      </c>
      <c r="Y157" s="24" t="s">
        <v>43</v>
      </c>
      <c r="Z157" s="24" t="s">
        <v>43</v>
      </c>
      <c r="AA157" s="24" t="s">
        <v>43</v>
      </c>
      <c r="AB157" s="24" t="s">
        <v>43</v>
      </c>
      <c r="AC157" s="24" t="s">
        <v>43</v>
      </c>
      <c r="AD157" s="24" t="s">
        <v>43</v>
      </c>
      <c r="AE157" s="24" t="s">
        <v>43</v>
      </c>
      <c r="AF157" s="24" t="s">
        <v>43</v>
      </c>
      <c r="AG157" s="24"/>
      <c r="AH157" s="4"/>
      <c r="AI157" s="24" t="s">
        <v>43</v>
      </c>
      <c r="AJ157" s="24" t="s">
        <v>37</v>
      </c>
      <c r="AK157" s="24" t="s">
        <v>37</v>
      </c>
      <c r="AL157" s="24" t="s">
        <v>44</v>
      </c>
      <c r="AM157" s="24" t="s">
        <v>45</v>
      </c>
      <c r="AN157" s="24" t="s">
        <v>37</v>
      </c>
      <c r="AO157" s="24" t="s">
        <v>37</v>
      </c>
      <c r="AP157" s="23" t="s">
        <v>46</v>
      </c>
      <c r="AQ157" s="24" t="s">
        <v>253</v>
      </c>
      <c r="AR157" s="24" t="s">
        <v>249</v>
      </c>
      <c r="AS157" s="24" t="s">
        <v>253</v>
      </c>
      <c r="AT157" s="29" t="str">
        <f t="shared" si="9"/>
        <v>朱金芬（填报表链接）</v>
      </c>
      <c r="AU157" s="29" t="str">
        <f t="shared" si="10"/>
        <v>朱金芬（填报表链接）</v>
      </c>
    </row>
    <row r="158" spans="1:59" s="53" customFormat="1" ht="20.100000000000001" customHeight="1">
      <c r="A158" s="75" t="s">
        <v>35</v>
      </c>
      <c r="B158" s="10" t="s">
        <v>47</v>
      </c>
      <c r="C158" s="75" t="s">
        <v>249</v>
      </c>
      <c r="D158" s="76" t="s">
        <v>421</v>
      </c>
      <c r="E158" s="76" t="s">
        <v>422</v>
      </c>
      <c r="F158" s="75" t="s">
        <v>50</v>
      </c>
      <c r="G158" s="75" t="s">
        <v>399</v>
      </c>
      <c r="H158" s="77" t="s">
        <v>869</v>
      </c>
      <c r="I158" s="78" t="s">
        <v>53</v>
      </c>
      <c r="J158" s="24"/>
      <c r="K158" s="24"/>
      <c r="L158" s="17" t="s">
        <v>921</v>
      </c>
      <c r="M158" s="28">
        <f t="shared" si="8"/>
        <v>6</v>
      </c>
      <c r="N158" s="23">
        <v>0</v>
      </c>
      <c r="O158" s="23">
        <v>0</v>
      </c>
      <c r="P158" s="23">
        <v>6</v>
      </c>
      <c r="Q158" s="4">
        <f t="shared" si="11"/>
        <v>0</v>
      </c>
      <c r="R158" s="24" t="s">
        <v>43</v>
      </c>
      <c r="S158" s="24" t="s">
        <v>43</v>
      </c>
      <c r="T158" s="24" t="s">
        <v>43</v>
      </c>
      <c r="U158" s="24" t="s">
        <v>43</v>
      </c>
      <c r="V158" s="24">
        <v>0</v>
      </c>
      <c r="W158" s="24" t="s">
        <v>43</v>
      </c>
      <c r="X158" s="24" t="s">
        <v>43</v>
      </c>
      <c r="Y158" s="24" t="s">
        <v>43</v>
      </c>
      <c r="Z158" s="24"/>
      <c r="AA158" s="24" t="s">
        <v>43</v>
      </c>
      <c r="AB158" s="24" t="s">
        <v>43</v>
      </c>
      <c r="AC158" s="24" t="s">
        <v>43</v>
      </c>
      <c r="AD158" s="24" t="s">
        <v>43</v>
      </c>
      <c r="AE158" s="24" t="s">
        <v>43</v>
      </c>
      <c r="AF158" s="24" t="s">
        <v>43</v>
      </c>
      <c r="AG158" s="24"/>
      <c r="AH158" s="4"/>
      <c r="AI158" s="24" t="s">
        <v>43</v>
      </c>
      <c r="AJ158" s="24" t="s">
        <v>37</v>
      </c>
      <c r="AK158" s="24" t="s">
        <v>37</v>
      </c>
      <c r="AL158" s="24" t="s">
        <v>44</v>
      </c>
      <c r="AM158" s="24" t="s">
        <v>45</v>
      </c>
      <c r="AN158" s="24" t="s">
        <v>37</v>
      </c>
      <c r="AO158" s="24" t="s">
        <v>37</v>
      </c>
      <c r="AP158" s="23" t="s">
        <v>46</v>
      </c>
      <c r="AQ158" s="24" t="s">
        <v>253</v>
      </c>
      <c r="AR158" s="24" t="s">
        <v>249</v>
      </c>
      <c r="AS158" s="24" t="s">
        <v>253</v>
      </c>
      <c r="AT158" s="29" t="str">
        <f t="shared" si="9"/>
        <v>王芳芳（填报表链接）</v>
      </c>
      <c r="AU158" s="29" t="str">
        <f t="shared" si="10"/>
        <v>王芳芳（填报表链接）</v>
      </c>
    </row>
    <row r="159" spans="1:59" s="53" customFormat="1" ht="20.100000000000001" customHeight="1">
      <c r="A159" s="75" t="s">
        <v>35</v>
      </c>
      <c r="B159" s="10" t="s">
        <v>47</v>
      </c>
      <c r="C159" s="75" t="s">
        <v>37</v>
      </c>
      <c r="D159" s="76" t="s">
        <v>423</v>
      </c>
      <c r="E159" s="76" t="s">
        <v>424</v>
      </c>
      <c r="F159" s="75" t="s">
        <v>50</v>
      </c>
      <c r="G159" s="75" t="s">
        <v>399</v>
      </c>
      <c r="H159" s="77" t="s">
        <v>425</v>
      </c>
      <c r="I159" s="78" t="s">
        <v>53</v>
      </c>
      <c r="J159" s="24"/>
      <c r="K159" s="24"/>
      <c r="L159" s="9" t="s">
        <v>920</v>
      </c>
      <c r="M159" s="28">
        <f t="shared" si="8"/>
        <v>63</v>
      </c>
      <c r="N159" s="23">
        <v>12</v>
      </c>
      <c r="O159" s="23">
        <v>31</v>
      </c>
      <c r="P159" s="23">
        <v>12</v>
      </c>
      <c r="Q159" s="4">
        <f t="shared" si="11"/>
        <v>8</v>
      </c>
      <c r="R159" s="24" t="s">
        <v>43</v>
      </c>
      <c r="S159" s="24" t="s">
        <v>43</v>
      </c>
      <c r="T159" s="24" t="s">
        <v>43</v>
      </c>
      <c r="U159" s="24" t="s">
        <v>43</v>
      </c>
      <c r="V159" s="24" t="s">
        <v>43</v>
      </c>
      <c r="W159" s="24" t="s">
        <v>43</v>
      </c>
      <c r="X159" s="24" t="s">
        <v>43</v>
      </c>
      <c r="Y159" s="24" t="s">
        <v>43</v>
      </c>
      <c r="Z159" s="24" t="s">
        <v>43</v>
      </c>
      <c r="AA159" s="24" t="s">
        <v>43</v>
      </c>
      <c r="AB159" s="24" t="s">
        <v>43</v>
      </c>
      <c r="AC159" s="24" t="s">
        <v>43</v>
      </c>
      <c r="AD159" s="24">
        <v>8</v>
      </c>
      <c r="AE159" s="24" t="s">
        <v>43</v>
      </c>
      <c r="AF159" s="24" t="s">
        <v>43</v>
      </c>
      <c r="AG159" s="24"/>
      <c r="AH159" s="4"/>
      <c r="AI159" s="24" t="s">
        <v>43</v>
      </c>
      <c r="AJ159" s="24" t="s">
        <v>37</v>
      </c>
      <c r="AK159" s="24" t="s">
        <v>37</v>
      </c>
      <c r="AL159" s="24" t="s">
        <v>57</v>
      </c>
      <c r="AM159" s="24" t="s">
        <v>45</v>
      </c>
      <c r="AN159" s="24" t="s">
        <v>45</v>
      </c>
      <c r="AO159" s="24" t="s">
        <v>37</v>
      </c>
      <c r="AP159" s="23" t="s">
        <v>46</v>
      </c>
      <c r="AQ159" s="24" t="s">
        <v>37</v>
      </c>
      <c r="AR159" s="24" t="s">
        <v>37</v>
      </c>
      <c r="AS159" s="24" t="s">
        <v>37</v>
      </c>
      <c r="AT159" s="29" t="str">
        <f t="shared" si="9"/>
        <v>李小欣（填报表链接）</v>
      </c>
      <c r="AU159" s="29" t="str">
        <f t="shared" si="10"/>
        <v>李小欣（填报表链接）</v>
      </c>
    </row>
    <row r="160" spans="1:59" s="53" customFormat="1" ht="20.100000000000001" customHeight="1">
      <c r="A160" s="75" t="s">
        <v>35</v>
      </c>
      <c r="B160" s="10" t="s">
        <v>47</v>
      </c>
      <c r="C160" s="75" t="s">
        <v>37</v>
      </c>
      <c r="D160" s="76" t="s">
        <v>426</v>
      </c>
      <c r="E160" s="76" t="s">
        <v>427</v>
      </c>
      <c r="F160" s="75" t="s">
        <v>50</v>
      </c>
      <c r="G160" s="75" t="s">
        <v>399</v>
      </c>
      <c r="H160" s="77" t="s">
        <v>428</v>
      </c>
      <c r="I160" s="78" t="s">
        <v>53</v>
      </c>
      <c r="J160" s="24"/>
      <c r="K160" s="24"/>
      <c r="L160" s="9" t="s">
        <v>920</v>
      </c>
      <c r="M160" s="28">
        <f t="shared" si="8"/>
        <v>75</v>
      </c>
      <c r="N160" s="23">
        <v>8</v>
      </c>
      <c r="O160" s="23">
        <v>16</v>
      </c>
      <c r="P160" s="23">
        <v>14</v>
      </c>
      <c r="Q160" s="4">
        <f t="shared" si="11"/>
        <v>37</v>
      </c>
      <c r="R160" s="24" t="s">
        <v>43</v>
      </c>
      <c r="S160" s="24" t="s">
        <v>43</v>
      </c>
      <c r="T160" s="9">
        <v>1</v>
      </c>
      <c r="U160" s="24" t="s">
        <v>43</v>
      </c>
      <c r="V160" s="24" t="s">
        <v>43</v>
      </c>
      <c r="W160" s="24" t="s">
        <v>43</v>
      </c>
      <c r="X160" s="24" t="s">
        <v>43</v>
      </c>
      <c r="Y160" s="24" t="s">
        <v>43</v>
      </c>
      <c r="Z160" s="24" t="s">
        <v>43</v>
      </c>
      <c r="AA160" s="24" t="s">
        <v>43</v>
      </c>
      <c r="AB160" s="24" t="s">
        <v>43</v>
      </c>
      <c r="AC160" s="24" t="s">
        <v>43</v>
      </c>
      <c r="AD160" s="24">
        <v>36</v>
      </c>
      <c r="AE160" s="24" t="s">
        <v>43</v>
      </c>
      <c r="AF160" s="24" t="s">
        <v>43</v>
      </c>
      <c r="AG160" s="24"/>
      <c r="AH160" s="4"/>
      <c r="AI160" s="24" t="s">
        <v>43</v>
      </c>
      <c r="AJ160" s="24" t="s">
        <v>37</v>
      </c>
      <c r="AK160" s="24" t="s">
        <v>37</v>
      </c>
      <c r="AL160" s="24" t="s">
        <v>44</v>
      </c>
      <c r="AM160" s="24" t="s">
        <v>45</v>
      </c>
      <c r="AN160" s="24" t="s">
        <v>37</v>
      </c>
      <c r="AO160" s="24" t="s">
        <v>37</v>
      </c>
      <c r="AP160" s="23" t="s">
        <v>46</v>
      </c>
      <c r="AQ160" s="24" t="s">
        <v>37</v>
      </c>
      <c r="AR160" s="24" t="s">
        <v>37</v>
      </c>
      <c r="AS160" s="24" t="s">
        <v>37</v>
      </c>
      <c r="AT160" s="29" t="str">
        <f t="shared" si="9"/>
        <v>祁萍（填报表链接）</v>
      </c>
      <c r="AU160" s="29" t="str">
        <f t="shared" si="10"/>
        <v>祁萍（填报表链接）</v>
      </c>
    </row>
    <row r="161" spans="1:59" s="53" customFormat="1" ht="20.100000000000001" customHeight="1">
      <c r="A161" s="75" t="s">
        <v>35</v>
      </c>
      <c r="B161" s="10" t="s">
        <v>47</v>
      </c>
      <c r="C161" s="75" t="s">
        <v>249</v>
      </c>
      <c r="D161" s="76" t="s">
        <v>429</v>
      </c>
      <c r="E161" s="76" t="s">
        <v>430</v>
      </c>
      <c r="F161" s="75" t="s">
        <v>50</v>
      </c>
      <c r="G161" s="75" t="s">
        <v>399</v>
      </c>
      <c r="H161" s="77" t="s">
        <v>431</v>
      </c>
      <c r="I161" s="78" t="s">
        <v>53</v>
      </c>
      <c r="J161" s="24"/>
      <c r="K161" s="24"/>
      <c r="L161" s="17" t="s">
        <v>921</v>
      </c>
      <c r="M161" s="28">
        <f t="shared" si="8"/>
        <v>18</v>
      </c>
      <c r="N161" s="23">
        <v>4</v>
      </c>
      <c r="O161" s="23">
        <v>4</v>
      </c>
      <c r="P161" s="23">
        <v>2</v>
      </c>
      <c r="Q161" s="4">
        <f t="shared" si="11"/>
        <v>8</v>
      </c>
      <c r="R161" s="24" t="s">
        <v>43</v>
      </c>
      <c r="S161" s="24" t="s">
        <v>43</v>
      </c>
      <c r="T161" s="24" t="s">
        <v>43</v>
      </c>
      <c r="U161" s="24" t="s">
        <v>43</v>
      </c>
      <c r="V161" s="24">
        <v>8</v>
      </c>
      <c r="W161" s="24" t="s">
        <v>43</v>
      </c>
      <c r="X161" s="24" t="s">
        <v>43</v>
      </c>
      <c r="Y161" s="24" t="s">
        <v>43</v>
      </c>
      <c r="Z161" s="24" t="s">
        <v>43</v>
      </c>
      <c r="AA161" s="24" t="s">
        <v>43</v>
      </c>
      <c r="AB161" s="24" t="s">
        <v>43</v>
      </c>
      <c r="AC161" s="24" t="s">
        <v>43</v>
      </c>
      <c r="AD161" s="24" t="s">
        <v>43</v>
      </c>
      <c r="AE161" s="24" t="s">
        <v>43</v>
      </c>
      <c r="AF161" s="24" t="s">
        <v>43</v>
      </c>
      <c r="AG161" s="24"/>
      <c r="AH161" s="4"/>
      <c r="AI161" s="24" t="s">
        <v>43</v>
      </c>
      <c r="AJ161" s="24" t="s">
        <v>37</v>
      </c>
      <c r="AK161" s="24" t="s">
        <v>37</v>
      </c>
      <c r="AL161" s="24" t="s">
        <v>44</v>
      </c>
      <c r="AM161" s="24" t="s">
        <v>45</v>
      </c>
      <c r="AN161" s="24" t="s">
        <v>37</v>
      </c>
      <c r="AO161" s="24" t="s">
        <v>37</v>
      </c>
      <c r="AP161" s="23" t="s">
        <v>46</v>
      </c>
      <c r="AQ161" s="24" t="s">
        <v>253</v>
      </c>
      <c r="AR161" s="24" t="s">
        <v>249</v>
      </c>
      <c r="AS161" s="24" t="s">
        <v>253</v>
      </c>
      <c r="AT161" s="29" t="str">
        <f t="shared" si="9"/>
        <v>周雅丽（填报表链接）</v>
      </c>
      <c r="AU161" s="29" t="str">
        <f t="shared" si="10"/>
        <v>周雅丽（填报表链接）</v>
      </c>
    </row>
    <row r="162" spans="1:59" s="53" customFormat="1" ht="20.100000000000001" customHeight="1">
      <c r="A162" s="75" t="s">
        <v>35</v>
      </c>
      <c r="B162" s="10" t="s">
        <v>47</v>
      </c>
      <c r="C162" s="75" t="s">
        <v>37</v>
      </c>
      <c r="D162" s="76" t="s">
        <v>432</v>
      </c>
      <c r="E162" s="76" t="s">
        <v>433</v>
      </c>
      <c r="F162" s="75" t="s">
        <v>50</v>
      </c>
      <c r="G162" s="75" t="s">
        <v>399</v>
      </c>
      <c r="H162" s="77" t="s">
        <v>434</v>
      </c>
      <c r="I162" s="78" t="s">
        <v>53</v>
      </c>
      <c r="J162" s="24"/>
      <c r="K162" s="24"/>
      <c r="L162" s="28" t="s">
        <v>853</v>
      </c>
      <c r="M162" s="28">
        <f t="shared" si="8"/>
        <v>76.5</v>
      </c>
      <c r="N162" s="23">
        <v>12</v>
      </c>
      <c r="O162" s="23">
        <v>3.5</v>
      </c>
      <c r="P162" s="23">
        <v>16</v>
      </c>
      <c r="Q162" s="4">
        <f t="shared" si="11"/>
        <v>45</v>
      </c>
      <c r="R162" s="24" t="s">
        <v>43</v>
      </c>
      <c r="S162" s="24" t="s">
        <v>43</v>
      </c>
      <c r="T162" s="9">
        <v>1</v>
      </c>
      <c r="U162" s="24" t="s">
        <v>43</v>
      </c>
      <c r="V162" s="24" t="s">
        <v>43</v>
      </c>
      <c r="W162" s="24" t="s">
        <v>43</v>
      </c>
      <c r="X162" s="24" t="s">
        <v>43</v>
      </c>
      <c r="Y162" s="24" t="s">
        <v>43</v>
      </c>
      <c r="Z162" s="24" t="s">
        <v>43</v>
      </c>
      <c r="AA162" s="24" t="s">
        <v>43</v>
      </c>
      <c r="AB162" s="24" t="s">
        <v>43</v>
      </c>
      <c r="AC162" s="24" t="s">
        <v>43</v>
      </c>
      <c r="AD162" s="24">
        <v>44</v>
      </c>
      <c r="AE162" s="24" t="s">
        <v>43</v>
      </c>
      <c r="AF162" s="24" t="s">
        <v>43</v>
      </c>
      <c r="AG162" s="24"/>
      <c r="AH162" s="4"/>
      <c r="AI162" s="24" t="s">
        <v>43</v>
      </c>
      <c r="AJ162" s="24" t="s">
        <v>37</v>
      </c>
      <c r="AK162" s="24" t="s">
        <v>37</v>
      </c>
      <c r="AL162" s="24" t="s">
        <v>57</v>
      </c>
      <c r="AM162" s="24" t="s">
        <v>45</v>
      </c>
      <c r="AN162" s="24" t="s">
        <v>37</v>
      </c>
      <c r="AO162" s="24" t="s">
        <v>37</v>
      </c>
      <c r="AP162" s="23" t="s">
        <v>46</v>
      </c>
      <c r="AQ162" s="24" t="s">
        <v>37</v>
      </c>
      <c r="AR162" s="24" t="s">
        <v>37</v>
      </c>
      <c r="AS162" s="24" t="s">
        <v>37</v>
      </c>
      <c r="AT162" s="29" t="str">
        <f t="shared" si="9"/>
        <v>姜雯雯（填报表链接）</v>
      </c>
      <c r="AU162" s="29" t="str">
        <f t="shared" si="10"/>
        <v>姜雯雯（填报表链接）</v>
      </c>
    </row>
    <row r="163" spans="1:59" s="53" customFormat="1" ht="20.100000000000001" customHeight="1">
      <c r="A163" s="75" t="s">
        <v>35</v>
      </c>
      <c r="B163" s="10" t="s">
        <v>47</v>
      </c>
      <c r="C163" s="75" t="s">
        <v>249</v>
      </c>
      <c r="D163" s="76" t="s">
        <v>435</v>
      </c>
      <c r="E163" s="76" t="s">
        <v>436</v>
      </c>
      <c r="F163" s="75" t="s">
        <v>72</v>
      </c>
      <c r="G163" s="75" t="s">
        <v>399</v>
      </c>
      <c r="H163" s="77" t="s">
        <v>437</v>
      </c>
      <c r="I163" s="78" t="s">
        <v>151</v>
      </c>
      <c r="J163" s="24"/>
      <c r="K163" s="24"/>
      <c r="L163" s="17" t="s">
        <v>921</v>
      </c>
      <c r="M163" s="28">
        <f t="shared" si="8"/>
        <v>16</v>
      </c>
      <c r="N163" s="23">
        <v>0</v>
      </c>
      <c r="O163" s="23">
        <v>2</v>
      </c>
      <c r="P163" s="23">
        <v>14</v>
      </c>
      <c r="Q163" s="4">
        <f t="shared" si="11"/>
        <v>0</v>
      </c>
      <c r="R163" s="24" t="s">
        <v>43</v>
      </c>
      <c r="S163" s="24" t="s">
        <v>43</v>
      </c>
      <c r="T163" s="24" t="s">
        <v>43</v>
      </c>
      <c r="U163" s="24" t="s">
        <v>43</v>
      </c>
      <c r="V163" s="24" t="s">
        <v>43</v>
      </c>
      <c r="W163" s="24" t="s">
        <v>43</v>
      </c>
      <c r="X163" s="24" t="s">
        <v>43</v>
      </c>
      <c r="Y163" s="24" t="s">
        <v>43</v>
      </c>
      <c r="Z163" s="24" t="s">
        <v>43</v>
      </c>
      <c r="AA163" s="24" t="s">
        <v>43</v>
      </c>
      <c r="AB163" s="24" t="s">
        <v>43</v>
      </c>
      <c r="AC163" s="24" t="s">
        <v>43</v>
      </c>
      <c r="AD163" s="24" t="s">
        <v>43</v>
      </c>
      <c r="AE163" s="24" t="s">
        <v>43</v>
      </c>
      <c r="AF163" s="24" t="s">
        <v>43</v>
      </c>
      <c r="AG163" s="24"/>
      <c r="AH163" s="4"/>
      <c r="AI163" s="24" t="s">
        <v>43</v>
      </c>
      <c r="AJ163" s="24" t="s">
        <v>37</v>
      </c>
      <c r="AK163" s="24" t="s">
        <v>37</v>
      </c>
      <c r="AL163" s="24" t="s">
        <v>57</v>
      </c>
      <c r="AM163" s="24" t="s">
        <v>45</v>
      </c>
      <c r="AN163" s="24" t="s">
        <v>37</v>
      </c>
      <c r="AO163" s="24" t="s">
        <v>37</v>
      </c>
      <c r="AP163" s="23" t="s">
        <v>46</v>
      </c>
      <c r="AQ163" s="24" t="s">
        <v>253</v>
      </c>
      <c r="AR163" s="24" t="s">
        <v>249</v>
      </c>
      <c r="AS163" s="24" t="s">
        <v>253</v>
      </c>
      <c r="AT163" s="29" t="str">
        <f t="shared" si="9"/>
        <v>陈思（填报表链接）</v>
      </c>
      <c r="AU163" s="29" t="str">
        <f t="shared" si="10"/>
        <v>陈思（填报表链接）</v>
      </c>
    </row>
    <row r="164" spans="1:59" s="53" customFormat="1" ht="20.100000000000001" customHeight="1">
      <c r="A164" s="75" t="s">
        <v>35</v>
      </c>
      <c r="B164" s="10" t="s">
        <v>47</v>
      </c>
      <c r="C164" s="75" t="s">
        <v>37</v>
      </c>
      <c r="D164" s="76" t="s">
        <v>438</v>
      </c>
      <c r="E164" s="91" t="s">
        <v>886</v>
      </c>
      <c r="F164" s="75" t="s">
        <v>72</v>
      </c>
      <c r="G164" s="75" t="s">
        <v>399</v>
      </c>
      <c r="H164" s="77" t="s">
        <v>885</v>
      </c>
      <c r="I164" s="78" t="s">
        <v>53</v>
      </c>
      <c r="J164" s="24"/>
      <c r="K164" s="24"/>
      <c r="L164" s="17" t="s">
        <v>921</v>
      </c>
      <c r="M164" s="28">
        <f t="shared" si="8"/>
        <v>35</v>
      </c>
      <c r="N164" s="23">
        <v>18</v>
      </c>
      <c r="O164" s="23">
        <v>0</v>
      </c>
      <c r="P164" s="23">
        <v>16</v>
      </c>
      <c r="Q164" s="4">
        <f t="shared" si="11"/>
        <v>1</v>
      </c>
      <c r="R164" s="24" t="s">
        <v>43</v>
      </c>
      <c r="S164" s="24" t="s">
        <v>43</v>
      </c>
      <c r="T164" s="24">
        <v>1</v>
      </c>
      <c r="U164" s="24" t="s">
        <v>43</v>
      </c>
      <c r="V164" s="24" t="s">
        <v>43</v>
      </c>
      <c r="W164" s="24" t="s">
        <v>43</v>
      </c>
      <c r="X164" s="24" t="s">
        <v>43</v>
      </c>
      <c r="Y164" s="24" t="s">
        <v>43</v>
      </c>
      <c r="Z164" s="24" t="s">
        <v>43</v>
      </c>
      <c r="AA164" s="24" t="s">
        <v>43</v>
      </c>
      <c r="AB164" s="24" t="s">
        <v>43</v>
      </c>
      <c r="AC164" s="24" t="s">
        <v>43</v>
      </c>
      <c r="AD164" s="24" t="s">
        <v>43</v>
      </c>
      <c r="AE164" s="24" t="s">
        <v>43</v>
      </c>
      <c r="AF164" s="24" t="s">
        <v>43</v>
      </c>
      <c r="AG164" s="24"/>
      <c r="AH164" s="4"/>
      <c r="AI164" s="24" t="s">
        <v>43</v>
      </c>
      <c r="AJ164" s="24" t="s">
        <v>37</v>
      </c>
      <c r="AK164" s="24" t="s">
        <v>37</v>
      </c>
      <c r="AL164" s="24" t="s">
        <v>44</v>
      </c>
      <c r="AM164" s="24" t="s">
        <v>45</v>
      </c>
      <c r="AN164" s="24" t="s">
        <v>37</v>
      </c>
      <c r="AO164" s="24" t="s">
        <v>37</v>
      </c>
      <c r="AP164" s="23" t="s">
        <v>46</v>
      </c>
      <c r="AQ164" s="24" t="s">
        <v>37</v>
      </c>
      <c r="AR164" s="24" t="s">
        <v>37</v>
      </c>
      <c r="AS164" s="24" t="s">
        <v>37</v>
      </c>
      <c r="AT164" s="29" t="str">
        <f t="shared" si="9"/>
        <v>杨婧（填报表链接）</v>
      </c>
      <c r="AU164" s="29" t="str">
        <f t="shared" si="10"/>
        <v>杨婧（填报表链接）</v>
      </c>
    </row>
    <row r="165" spans="1:59" s="53" customFormat="1" ht="20.100000000000001" customHeight="1">
      <c r="A165" s="75" t="s">
        <v>35</v>
      </c>
      <c r="B165" s="10" t="s">
        <v>47</v>
      </c>
      <c r="C165" s="75" t="s">
        <v>37</v>
      </c>
      <c r="D165" s="76" t="s">
        <v>439</v>
      </c>
      <c r="E165" s="76" t="s">
        <v>440</v>
      </c>
      <c r="F165" s="75" t="s">
        <v>72</v>
      </c>
      <c r="G165" s="75" t="s">
        <v>399</v>
      </c>
      <c r="H165" s="77" t="s">
        <v>441</v>
      </c>
      <c r="I165" s="78" t="s">
        <v>53</v>
      </c>
      <c r="J165" s="24"/>
      <c r="K165" s="24"/>
      <c r="L165" s="17" t="s">
        <v>921</v>
      </c>
      <c r="M165" s="28">
        <f t="shared" si="8"/>
        <v>33</v>
      </c>
      <c r="N165" s="23">
        <v>0</v>
      </c>
      <c r="O165" s="23">
        <v>16</v>
      </c>
      <c r="P165" s="23">
        <v>16</v>
      </c>
      <c r="Q165" s="4">
        <f t="shared" si="11"/>
        <v>1</v>
      </c>
      <c r="R165" s="24" t="s">
        <v>43</v>
      </c>
      <c r="S165" s="24" t="s">
        <v>43</v>
      </c>
      <c r="T165" s="24">
        <v>1</v>
      </c>
      <c r="U165" s="24" t="s">
        <v>43</v>
      </c>
      <c r="V165" s="24" t="s">
        <v>43</v>
      </c>
      <c r="W165" s="24" t="s">
        <v>43</v>
      </c>
      <c r="X165" s="24" t="s">
        <v>43</v>
      </c>
      <c r="Y165" s="24" t="s">
        <v>43</v>
      </c>
      <c r="Z165" s="24" t="s">
        <v>43</v>
      </c>
      <c r="AA165" s="24" t="s">
        <v>43</v>
      </c>
      <c r="AB165" s="24" t="s">
        <v>43</v>
      </c>
      <c r="AC165" s="24" t="s">
        <v>43</v>
      </c>
      <c r="AD165" s="24" t="s">
        <v>43</v>
      </c>
      <c r="AE165" s="24" t="s">
        <v>43</v>
      </c>
      <c r="AF165" s="24" t="s">
        <v>43</v>
      </c>
      <c r="AG165" s="24"/>
      <c r="AH165" s="4"/>
      <c r="AI165" s="24" t="s">
        <v>43</v>
      </c>
      <c r="AJ165" s="24" t="s">
        <v>37</v>
      </c>
      <c r="AK165" s="24" t="s">
        <v>37</v>
      </c>
      <c r="AL165" s="24" t="s">
        <v>44</v>
      </c>
      <c r="AM165" s="24" t="s">
        <v>45</v>
      </c>
      <c r="AN165" s="24" t="s">
        <v>37</v>
      </c>
      <c r="AO165" s="24" t="s">
        <v>37</v>
      </c>
      <c r="AP165" s="23" t="s">
        <v>46</v>
      </c>
      <c r="AQ165" s="24" t="s">
        <v>37</v>
      </c>
      <c r="AR165" s="24" t="s">
        <v>37</v>
      </c>
      <c r="AS165" s="24" t="s">
        <v>37</v>
      </c>
      <c r="AT165" s="29" t="str">
        <f t="shared" si="9"/>
        <v>杨永新（填报表链接）</v>
      </c>
      <c r="AU165" s="29" t="str">
        <f t="shared" si="10"/>
        <v>杨永新（填报表链接）</v>
      </c>
    </row>
    <row r="166" spans="1:59" s="53" customFormat="1" ht="20.100000000000001" customHeight="1">
      <c r="A166" s="75" t="s">
        <v>35</v>
      </c>
      <c r="B166" s="10" t="s">
        <v>47</v>
      </c>
      <c r="C166" s="75" t="s">
        <v>37</v>
      </c>
      <c r="D166" s="76" t="s">
        <v>442</v>
      </c>
      <c r="E166" s="76" t="s">
        <v>443</v>
      </c>
      <c r="F166" s="75" t="s">
        <v>72</v>
      </c>
      <c r="G166" s="75" t="s">
        <v>399</v>
      </c>
      <c r="H166" s="77" t="s">
        <v>870</v>
      </c>
      <c r="I166" s="78" t="s">
        <v>53</v>
      </c>
      <c r="J166" s="24"/>
      <c r="K166" s="24"/>
      <c r="L166" s="17" t="s">
        <v>921</v>
      </c>
      <c r="M166" s="28">
        <f t="shared" si="8"/>
        <v>26</v>
      </c>
      <c r="N166" s="23">
        <v>0</v>
      </c>
      <c r="O166" s="23">
        <v>10</v>
      </c>
      <c r="P166" s="23">
        <v>16</v>
      </c>
      <c r="Q166" s="4">
        <f t="shared" si="11"/>
        <v>0</v>
      </c>
      <c r="R166" s="24" t="s">
        <v>43</v>
      </c>
      <c r="S166" s="24"/>
      <c r="T166" s="24" t="s">
        <v>43</v>
      </c>
      <c r="U166" s="24" t="s">
        <v>43</v>
      </c>
      <c r="V166" s="24" t="s">
        <v>43</v>
      </c>
      <c r="W166" s="24" t="s">
        <v>43</v>
      </c>
      <c r="X166" s="24" t="s">
        <v>43</v>
      </c>
      <c r="Y166" s="24" t="s">
        <v>43</v>
      </c>
      <c r="Z166" s="24" t="s">
        <v>43</v>
      </c>
      <c r="AA166" s="24" t="s">
        <v>43</v>
      </c>
      <c r="AB166" s="24" t="s">
        <v>43</v>
      </c>
      <c r="AC166" s="24" t="s">
        <v>43</v>
      </c>
      <c r="AD166" s="24" t="s">
        <v>43</v>
      </c>
      <c r="AE166" s="24" t="s">
        <v>43</v>
      </c>
      <c r="AF166" s="24" t="s">
        <v>43</v>
      </c>
      <c r="AG166" s="24"/>
      <c r="AH166" s="4"/>
      <c r="AI166" s="24" t="s">
        <v>43</v>
      </c>
      <c r="AJ166" s="24" t="s">
        <v>37</v>
      </c>
      <c r="AK166" s="24" t="s">
        <v>37</v>
      </c>
      <c r="AL166" s="24" t="s">
        <v>44</v>
      </c>
      <c r="AM166" s="24" t="s">
        <v>45</v>
      </c>
      <c r="AN166" s="24" t="s">
        <v>37</v>
      </c>
      <c r="AO166" s="24" t="s">
        <v>37</v>
      </c>
      <c r="AP166" s="23" t="s">
        <v>46</v>
      </c>
      <c r="AQ166" s="24" t="s">
        <v>37</v>
      </c>
      <c r="AR166" s="24" t="s">
        <v>37</v>
      </c>
      <c r="AS166" s="24" t="s">
        <v>37</v>
      </c>
      <c r="AT166" s="29" t="str">
        <f t="shared" si="9"/>
        <v>祁媚姣（填报表链接）</v>
      </c>
      <c r="AU166" s="29" t="str">
        <f t="shared" si="10"/>
        <v>祁媚姣（填报表链接）</v>
      </c>
    </row>
    <row r="167" spans="1:59" s="53" customFormat="1" ht="20.100000000000001" customHeight="1">
      <c r="A167" s="75" t="s">
        <v>35</v>
      </c>
      <c r="B167" s="10" t="s">
        <v>47</v>
      </c>
      <c r="C167" s="75" t="s">
        <v>37</v>
      </c>
      <c r="D167" s="76" t="s">
        <v>444</v>
      </c>
      <c r="E167" s="76" t="s">
        <v>445</v>
      </c>
      <c r="F167" s="75" t="s">
        <v>72</v>
      </c>
      <c r="G167" s="75" t="s">
        <v>399</v>
      </c>
      <c r="H167" s="77" t="s">
        <v>446</v>
      </c>
      <c r="I167" s="78" t="s">
        <v>53</v>
      </c>
      <c r="J167" s="24"/>
      <c r="K167" s="24"/>
      <c r="L167" s="17" t="s">
        <v>921</v>
      </c>
      <c r="M167" s="28">
        <f t="shared" si="8"/>
        <v>28</v>
      </c>
      <c r="N167" s="23">
        <v>0</v>
      </c>
      <c r="O167" s="23">
        <v>12</v>
      </c>
      <c r="P167" s="23">
        <v>16</v>
      </c>
      <c r="Q167" s="4">
        <f t="shared" si="11"/>
        <v>0</v>
      </c>
      <c r="R167" s="24" t="s">
        <v>43</v>
      </c>
      <c r="S167" s="24" t="s">
        <v>43</v>
      </c>
      <c r="T167" s="24" t="s">
        <v>43</v>
      </c>
      <c r="U167" s="24" t="s">
        <v>43</v>
      </c>
      <c r="V167" s="24">
        <v>0</v>
      </c>
      <c r="W167" s="24" t="s">
        <v>43</v>
      </c>
      <c r="X167" s="24" t="s">
        <v>43</v>
      </c>
      <c r="Y167" s="24" t="s">
        <v>43</v>
      </c>
      <c r="Z167" s="24" t="s">
        <v>43</v>
      </c>
      <c r="AA167" s="24" t="s">
        <v>43</v>
      </c>
      <c r="AB167" s="24" t="s">
        <v>43</v>
      </c>
      <c r="AC167" s="24" t="s">
        <v>43</v>
      </c>
      <c r="AD167" s="24" t="s">
        <v>43</v>
      </c>
      <c r="AE167" s="24" t="s">
        <v>43</v>
      </c>
      <c r="AF167" s="24" t="s">
        <v>43</v>
      </c>
      <c r="AG167" s="24"/>
      <c r="AH167" s="4"/>
      <c r="AI167" s="24" t="s">
        <v>43</v>
      </c>
      <c r="AJ167" s="24" t="s">
        <v>37</v>
      </c>
      <c r="AK167" s="24" t="s">
        <v>37</v>
      </c>
      <c r="AL167" s="24" t="s">
        <v>44</v>
      </c>
      <c r="AM167" s="24" t="s">
        <v>45</v>
      </c>
      <c r="AN167" s="24" t="s">
        <v>45</v>
      </c>
      <c r="AO167" s="24" t="s">
        <v>37</v>
      </c>
      <c r="AP167" s="23" t="s">
        <v>46</v>
      </c>
      <c r="AQ167" s="24" t="s">
        <v>37</v>
      </c>
      <c r="AR167" s="24" t="s">
        <v>37</v>
      </c>
      <c r="AS167" s="24" t="s">
        <v>37</v>
      </c>
      <c r="AT167" s="29" t="str">
        <f t="shared" si="9"/>
        <v>李菲菲（填报表链接）</v>
      </c>
      <c r="AU167" s="29" t="str">
        <f t="shared" si="10"/>
        <v>李菲菲（填报表链接）</v>
      </c>
    </row>
    <row r="168" spans="1:59" s="53" customFormat="1" ht="20.100000000000001" customHeight="1">
      <c r="A168" s="75" t="s">
        <v>35</v>
      </c>
      <c r="B168" s="10" t="s">
        <v>47</v>
      </c>
      <c r="C168" s="75" t="s">
        <v>37</v>
      </c>
      <c r="D168" s="76" t="s">
        <v>447</v>
      </c>
      <c r="E168" s="76" t="s">
        <v>448</v>
      </c>
      <c r="F168" s="75" t="s">
        <v>72</v>
      </c>
      <c r="G168" s="75" t="s">
        <v>399</v>
      </c>
      <c r="H168" s="77" t="s">
        <v>449</v>
      </c>
      <c r="I168" s="78" t="s">
        <v>53</v>
      </c>
      <c r="J168" s="24"/>
      <c r="K168" s="24"/>
      <c r="L168" s="9" t="s">
        <v>920</v>
      </c>
      <c r="M168" s="28">
        <f t="shared" si="8"/>
        <v>67</v>
      </c>
      <c r="N168" s="23">
        <v>0</v>
      </c>
      <c r="O168" s="23">
        <v>52</v>
      </c>
      <c r="P168" s="23">
        <v>14</v>
      </c>
      <c r="Q168" s="4">
        <f t="shared" si="11"/>
        <v>1</v>
      </c>
      <c r="R168" s="24" t="s">
        <v>43</v>
      </c>
      <c r="S168" s="24" t="s">
        <v>43</v>
      </c>
      <c r="T168" s="24">
        <v>1</v>
      </c>
      <c r="U168" s="24" t="s">
        <v>43</v>
      </c>
      <c r="V168" s="24" t="s">
        <v>43</v>
      </c>
      <c r="W168" s="24" t="s">
        <v>43</v>
      </c>
      <c r="X168" s="24" t="s">
        <v>43</v>
      </c>
      <c r="Y168" s="24" t="s">
        <v>43</v>
      </c>
      <c r="Z168" s="24" t="s">
        <v>43</v>
      </c>
      <c r="AA168" s="24" t="s">
        <v>43</v>
      </c>
      <c r="AB168" s="24" t="s">
        <v>43</v>
      </c>
      <c r="AC168" s="24" t="s">
        <v>43</v>
      </c>
      <c r="AD168" s="24" t="s">
        <v>43</v>
      </c>
      <c r="AE168" s="24" t="s">
        <v>43</v>
      </c>
      <c r="AF168" s="24" t="s">
        <v>43</v>
      </c>
      <c r="AG168" s="24"/>
      <c r="AH168" s="4"/>
      <c r="AI168" s="24" t="s">
        <v>43</v>
      </c>
      <c r="AJ168" s="24" t="s">
        <v>37</v>
      </c>
      <c r="AK168" s="24" t="s">
        <v>37</v>
      </c>
      <c r="AL168" s="24" t="s">
        <v>44</v>
      </c>
      <c r="AM168" s="24" t="s">
        <v>45</v>
      </c>
      <c r="AN168" s="24" t="s">
        <v>37</v>
      </c>
      <c r="AO168" s="24" t="s">
        <v>37</v>
      </c>
      <c r="AP168" s="23" t="s">
        <v>46</v>
      </c>
      <c r="AQ168" s="24" t="s">
        <v>37</v>
      </c>
      <c r="AR168" s="24" t="s">
        <v>37</v>
      </c>
      <c r="AS168" s="24" t="s">
        <v>37</v>
      </c>
      <c r="AT168" s="29" t="str">
        <f t="shared" si="9"/>
        <v>李婧（填报表链接）</v>
      </c>
      <c r="AU168" s="29" t="str">
        <f t="shared" si="10"/>
        <v>李婧（填报表链接）</v>
      </c>
    </row>
    <row r="169" spans="1:59" s="14" customFormat="1" ht="20.100000000000001" customHeight="1">
      <c r="A169" s="75" t="s">
        <v>35</v>
      </c>
      <c r="B169" s="10" t="s">
        <v>47</v>
      </c>
      <c r="C169" s="75" t="s">
        <v>249</v>
      </c>
      <c r="D169" s="76" t="s">
        <v>450</v>
      </c>
      <c r="E169" s="76" t="s">
        <v>451</v>
      </c>
      <c r="F169" s="75" t="s">
        <v>50</v>
      </c>
      <c r="G169" s="75" t="s">
        <v>399</v>
      </c>
      <c r="H169" s="77" t="s">
        <v>452</v>
      </c>
      <c r="I169" s="78" t="s">
        <v>53</v>
      </c>
      <c r="J169" s="24"/>
      <c r="K169" s="24"/>
      <c r="L169" s="17" t="s">
        <v>921</v>
      </c>
      <c r="M169" s="28">
        <f t="shared" si="8"/>
        <v>23.5</v>
      </c>
      <c r="N169" s="23">
        <v>10</v>
      </c>
      <c r="O169" s="23">
        <v>2</v>
      </c>
      <c r="P169" s="23">
        <v>2</v>
      </c>
      <c r="Q169" s="4">
        <f t="shared" si="11"/>
        <v>9.5</v>
      </c>
      <c r="R169" s="24" t="s">
        <v>43</v>
      </c>
      <c r="S169" s="24" t="s">
        <v>43</v>
      </c>
      <c r="T169" s="24">
        <v>9.5</v>
      </c>
      <c r="U169" s="24" t="s">
        <v>43</v>
      </c>
      <c r="V169" s="24" t="s">
        <v>43</v>
      </c>
      <c r="W169" s="24" t="s">
        <v>43</v>
      </c>
      <c r="X169" s="24" t="s">
        <v>43</v>
      </c>
      <c r="Y169" s="24" t="s">
        <v>43</v>
      </c>
      <c r="Z169" s="24" t="s">
        <v>43</v>
      </c>
      <c r="AA169" s="24" t="s">
        <v>43</v>
      </c>
      <c r="AB169" s="24" t="s">
        <v>43</v>
      </c>
      <c r="AC169" s="24" t="s">
        <v>43</v>
      </c>
      <c r="AD169" s="24" t="s">
        <v>43</v>
      </c>
      <c r="AE169" s="24" t="s">
        <v>43</v>
      </c>
      <c r="AF169" s="24" t="s">
        <v>43</v>
      </c>
      <c r="AG169" s="24"/>
      <c r="AH169" s="4"/>
      <c r="AI169" s="24" t="s">
        <v>43</v>
      </c>
      <c r="AJ169" s="24" t="s">
        <v>37</v>
      </c>
      <c r="AK169" s="24" t="s">
        <v>37</v>
      </c>
      <c r="AL169" s="24" t="s">
        <v>57</v>
      </c>
      <c r="AM169" s="24" t="s">
        <v>45</v>
      </c>
      <c r="AN169" s="24" t="s">
        <v>37</v>
      </c>
      <c r="AO169" s="24" t="s">
        <v>37</v>
      </c>
      <c r="AP169" s="23" t="s">
        <v>46</v>
      </c>
      <c r="AQ169" s="24" t="s">
        <v>253</v>
      </c>
      <c r="AR169" s="24" t="s">
        <v>249</v>
      </c>
      <c r="AS169" s="24" t="s">
        <v>253</v>
      </c>
      <c r="AT169" s="29" t="str">
        <f t="shared" si="9"/>
        <v>王芙蓉（填报表链接）</v>
      </c>
      <c r="AU169" s="29" t="str">
        <f t="shared" si="10"/>
        <v>王芙蓉（填报表链接）</v>
      </c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</row>
    <row r="170" spans="1:59" s="14" customFormat="1" ht="20.100000000000001" customHeight="1">
      <c r="A170" s="75" t="s">
        <v>35</v>
      </c>
      <c r="B170" s="10" t="s">
        <v>47</v>
      </c>
      <c r="C170" s="75" t="s">
        <v>37</v>
      </c>
      <c r="D170" s="76" t="s">
        <v>453</v>
      </c>
      <c r="E170" s="76" t="s">
        <v>454</v>
      </c>
      <c r="F170" s="75" t="s">
        <v>50</v>
      </c>
      <c r="G170" s="75" t="s">
        <v>399</v>
      </c>
      <c r="H170" s="77" t="s">
        <v>887</v>
      </c>
      <c r="I170" s="78" t="s">
        <v>53</v>
      </c>
      <c r="J170" s="24"/>
      <c r="K170" s="24"/>
      <c r="L170" s="28" t="s">
        <v>853</v>
      </c>
      <c r="M170" s="28">
        <f t="shared" si="8"/>
        <v>67</v>
      </c>
      <c r="N170" s="23">
        <v>34</v>
      </c>
      <c r="O170" s="23">
        <v>0</v>
      </c>
      <c r="P170" s="23">
        <v>22</v>
      </c>
      <c r="Q170" s="4">
        <f t="shared" si="11"/>
        <v>11</v>
      </c>
      <c r="R170" s="24" t="s">
        <v>43</v>
      </c>
      <c r="S170" s="24" t="s">
        <v>43</v>
      </c>
      <c r="T170" s="24">
        <v>3</v>
      </c>
      <c r="U170" s="24" t="s">
        <v>43</v>
      </c>
      <c r="V170" s="24" t="s">
        <v>43</v>
      </c>
      <c r="W170" s="24" t="s">
        <v>43</v>
      </c>
      <c r="X170" s="24" t="s">
        <v>43</v>
      </c>
      <c r="Y170" s="24" t="s">
        <v>43</v>
      </c>
      <c r="Z170" s="24" t="s">
        <v>43</v>
      </c>
      <c r="AA170" s="24" t="s">
        <v>43</v>
      </c>
      <c r="AB170" s="24" t="s">
        <v>43</v>
      </c>
      <c r="AC170" s="24" t="s">
        <v>43</v>
      </c>
      <c r="AD170" s="24">
        <v>8</v>
      </c>
      <c r="AE170" s="24" t="s">
        <v>43</v>
      </c>
      <c r="AF170" s="24" t="s">
        <v>43</v>
      </c>
      <c r="AG170" s="24"/>
      <c r="AH170" s="4"/>
      <c r="AI170" s="24" t="s">
        <v>43</v>
      </c>
      <c r="AJ170" s="24" t="s">
        <v>37</v>
      </c>
      <c r="AK170" s="24" t="s">
        <v>37</v>
      </c>
      <c r="AL170" s="24" t="s">
        <v>57</v>
      </c>
      <c r="AM170" s="24" t="s">
        <v>45</v>
      </c>
      <c r="AN170" s="24" t="s">
        <v>37</v>
      </c>
      <c r="AO170" s="24" t="s">
        <v>37</v>
      </c>
      <c r="AP170" s="23" t="s">
        <v>46</v>
      </c>
      <c r="AQ170" s="24" t="s">
        <v>37</v>
      </c>
      <c r="AR170" s="24" t="s">
        <v>37</v>
      </c>
      <c r="AS170" s="24" t="s">
        <v>37</v>
      </c>
      <c r="AT170" s="29" t="str">
        <f t="shared" si="9"/>
        <v>郜莉娜（填报表链接）</v>
      </c>
      <c r="AU170" s="29" t="str">
        <f t="shared" si="10"/>
        <v>郜莉娜（填报表链接）</v>
      </c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</row>
    <row r="171" spans="1:59" s="14" customFormat="1" ht="20.100000000000001" customHeight="1">
      <c r="A171" s="75" t="s">
        <v>35</v>
      </c>
      <c r="B171" s="10" t="s">
        <v>47</v>
      </c>
      <c r="C171" s="75" t="s">
        <v>37</v>
      </c>
      <c r="D171" s="76" t="s">
        <v>455</v>
      </c>
      <c r="E171" s="92" t="s">
        <v>456</v>
      </c>
      <c r="F171" s="75" t="s">
        <v>50</v>
      </c>
      <c r="G171" s="75" t="s">
        <v>399</v>
      </c>
      <c r="H171" s="77" t="s">
        <v>888</v>
      </c>
      <c r="I171" s="78" t="s">
        <v>53</v>
      </c>
      <c r="J171" s="24"/>
      <c r="K171" s="24"/>
      <c r="L171" s="28" t="s">
        <v>853</v>
      </c>
      <c r="M171" s="28">
        <f t="shared" si="8"/>
        <v>41.5</v>
      </c>
      <c r="N171" s="23">
        <v>22</v>
      </c>
      <c r="O171" s="23">
        <v>3.5</v>
      </c>
      <c r="P171" s="23">
        <v>16</v>
      </c>
      <c r="Q171" s="4">
        <f t="shared" si="11"/>
        <v>0</v>
      </c>
      <c r="R171" s="24" t="s">
        <v>43</v>
      </c>
      <c r="S171" s="24" t="s">
        <v>43</v>
      </c>
      <c r="T171" s="24" t="s">
        <v>43</v>
      </c>
      <c r="U171" s="24" t="s">
        <v>43</v>
      </c>
      <c r="V171" s="24" t="s">
        <v>43</v>
      </c>
      <c r="W171" s="24" t="s">
        <v>43</v>
      </c>
      <c r="X171" s="24" t="s">
        <v>43</v>
      </c>
      <c r="Y171" s="24" t="s">
        <v>43</v>
      </c>
      <c r="Z171" s="24" t="s">
        <v>43</v>
      </c>
      <c r="AA171" s="24" t="s">
        <v>43</v>
      </c>
      <c r="AB171" s="24" t="s">
        <v>43</v>
      </c>
      <c r="AC171" s="24" t="s">
        <v>43</v>
      </c>
      <c r="AD171" s="24" t="s">
        <v>43</v>
      </c>
      <c r="AE171" s="24" t="s">
        <v>43</v>
      </c>
      <c r="AF171" s="24" t="s">
        <v>43</v>
      </c>
      <c r="AG171" s="24"/>
      <c r="AH171" s="4"/>
      <c r="AI171" s="24" t="s">
        <v>43</v>
      </c>
      <c r="AJ171" s="24" t="s">
        <v>37</v>
      </c>
      <c r="AK171" s="24" t="s">
        <v>37</v>
      </c>
      <c r="AL171" s="24" t="s">
        <v>44</v>
      </c>
      <c r="AM171" s="24" t="s">
        <v>45</v>
      </c>
      <c r="AN171" s="24" t="s">
        <v>37</v>
      </c>
      <c r="AO171" s="24" t="s">
        <v>37</v>
      </c>
      <c r="AP171" s="23" t="s">
        <v>46</v>
      </c>
      <c r="AQ171" s="24" t="s">
        <v>37</v>
      </c>
      <c r="AR171" s="24" t="s">
        <v>37</v>
      </c>
      <c r="AS171" s="24" t="s">
        <v>37</v>
      </c>
      <c r="AT171" s="29" t="str">
        <f t="shared" si="9"/>
        <v>杜洽军（填报表链接）</v>
      </c>
      <c r="AU171" s="29" t="str">
        <f t="shared" si="10"/>
        <v>杜洽军（填报表链接）</v>
      </c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</row>
    <row r="172" spans="1:59" s="14" customFormat="1" ht="20.100000000000001" customHeight="1">
      <c r="A172" s="75" t="s">
        <v>35</v>
      </c>
      <c r="B172" s="10" t="s">
        <v>47</v>
      </c>
      <c r="C172" s="75" t="s">
        <v>37</v>
      </c>
      <c r="D172" s="76" t="s">
        <v>457</v>
      </c>
      <c r="E172" s="76" t="s">
        <v>458</v>
      </c>
      <c r="F172" s="75" t="s">
        <v>50</v>
      </c>
      <c r="G172" s="75" t="s">
        <v>399</v>
      </c>
      <c r="H172" s="77" t="s">
        <v>459</v>
      </c>
      <c r="I172" s="78" t="s">
        <v>53</v>
      </c>
      <c r="J172" s="24"/>
      <c r="K172" s="24"/>
      <c r="L172" s="9" t="s">
        <v>920</v>
      </c>
      <c r="M172" s="28">
        <f t="shared" si="8"/>
        <v>59</v>
      </c>
      <c r="N172" s="23">
        <v>10</v>
      </c>
      <c r="O172" s="23">
        <v>22</v>
      </c>
      <c r="P172" s="23">
        <v>19</v>
      </c>
      <c r="Q172" s="4">
        <f t="shared" si="11"/>
        <v>8</v>
      </c>
      <c r="R172" s="24" t="s">
        <v>43</v>
      </c>
      <c r="S172" s="24" t="s">
        <v>43</v>
      </c>
      <c r="T172" s="24" t="s">
        <v>43</v>
      </c>
      <c r="U172" s="24" t="s">
        <v>43</v>
      </c>
      <c r="V172" s="24" t="s">
        <v>43</v>
      </c>
      <c r="W172" s="24" t="s">
        <v>43</v>
      </c>
      <c r="X172" s="24" t="s">
        <v>43</v>
      </c>
      <c r="Y172" s="24" t="s">
        <v>43</v>
      </c>
      <c r="Z172" s="24" t="s">
        <v>43</v>
      </c>
      <c r="AA172" s="24" t="s">
        <v>43</v>
      </c>
      <c r="AB172" s="24" t="s">
        <v>43</v>
      </c>
      <c r="AC172" s="24" t="s">
        <v>43</v>
      </c>
      <c r="AD172" s="24">
        <v>8</v>
      </c>
      <c r="AE172" s="24" t="s">
        <v>43</v>
      </c>
      <c r="AF172" s="24" t="s">
        <v>43</v>
      </c>
      <c r="AG172" s="24"/>
      <c r="AH172" s="4"/>
      <c r="AI172" s="24" t="s">
        <v>43</v>
      </c>
      <c r="AJ172" s="24" t="s">
        <v>37</v>
      </c>
      <c r="AK172" s="24" t="s">
        <v>37</v>
      </c>
      <c r="AL172" s="24" t="s">
        <v>57</v>
      </c>
      <c r="AM172" s="24" t="s">
        <v>45</v>
      </c>
      <c r="AN172" s="24" t="s">
        <v>37</v>
      </c>
      <c r="AO172" s="24" t="s">
        <v>37</v>
      </c>
      <c r="AP172" s="23" t="s">
        <v>46</v>
      </c>
      <c r="AQ172" s="24" t="s">
        <v>37</v>
      </c>
      <c r="AR172" s="24" t="s">
        <v>37</v>
      </c>
      <c r="AS172" s="24" t="s">
        <v>37</v>
      </c>
      <c r="AT172" s="29" t="str">
        <f t="shared" si="9"/>
        <v>卢明华（填报表链接）</v>
      </c>
      <c r="AU172" s="29" t="str">
        <f t="shared" si="10"/>
        <v>卢明华（填报表链接）</v>
      </c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</row>
    <row r="173" spans="1:59" s="14" customFormat="1" ht="18.75" customHeight="1">
      <c r="A173" s="75" t="s">
        <v>35</v>
      </c>
      <c r="B173" s="10" t="s">
        <v>47</v>
      </c>
      <c r="C173" s="75" t="s">
        <v>37</v>
      </c>
      <c r="D173" s="76" t="s">
        <v>460</v>
      </c>
      <c r="E173" s="76" t="s">
        <v>461</v>
      </c>
      <c r="F173" s="75" t="s">
        <v>72</v>
      </c>
      <c r="G173" s="75" t="s">
        <v>399</v>
      </c>
      <c r="H173" s="77" t="s">
        <v>462</v>
      </c>
      <c r="I173" s="78" t="s">
        <v>151</v>
      </c>
      <c r="J173" s="24"/>
      <c r="K173" s="24"/>
      <c r="L173" s="2" t="s">
        <v>920</v>
      </c>
      <c r="M173" s="28">
        <f t="shared" si="8"/>
        <v>64.5</v>
      </c>
      <c r="N173" s="23">
        <v>0</v>
      </c>
      <c r="O173" s="23">
        <v>45.5</v>
      </c>
      <c r="P173" s="23">
        <v>16</v>
      </c>
      <c r="Q173" s="4">
        <f t="shared" si="11"/>
        <v>3</v>
      </c>
      <c r="R173" s="24" t="s">
        <v>43</v>
      </c>
      <c r="S173" s="24" t="s">
        <v>43</v>
      </c>
      <c r="T173" s="24">
        <v>3</v>
      </c>
      <c r="U173" s="24" t="s">
        <v>43</v>
      </c>
      <c r="V173" s="24" t="s">
        <v>43</v>
      </c>
      <c r="W173" s="24" t="s">
        <v>43</v>
      </c>
      <c r="X173" s="24" t="s">
        <v>43</v>
      </c>
      <c r="Y173" s="24" t="s">
        <v>43</v>
      </c>
      <c r="Z173" s="24" t="s">
        <v>43</v>
      </c>
      <c r="AA173" s="24" t="s">
        <v>43</v>
      </c>
      <c r="AB173" s="24" t="s">
        <v>43</v>
      </c>
      <c r="AC173" s="24" t="s">
        <v>43</v>
      </c>
      <c r="AD173" s="24" t="s">
        <v>43</v>
      </c>
      <c r="AE173" s="24" t="s">
        <v>43</v>
      </c>
      <c r="AF173" s="24" t="s">
        <v>43</v>
      </c>
      <c r="AG173" s="24"/>
      <c r="AH173" s="4"/>
      <c r="AI173" s="24" t="s">
        <v>43</v>
      </c>
      <c r="AJ173" s="24" t="s">
        <v>37</v>
      </c>
      <c r="AK173" s="24" t="s">
        <v>37</v>
      </c>
      <c r="AL173" s="24" t="s">
        <v>44</v>
      </c>
      <c r="AM173" s="24" t="s">
        <v>45</v>
      </c>
      <c r="AN173" s="24" t="s">
        <v>45</v>
      </c>
      <c r="AO173" s="24" t="s">
        <v>37</v>
      </c>
      <c r="AP173" s="23" t="s">
        <v>46</v>
      </c>
      <c r="AQ173" s="24" t="s">
        <v>37</v>
      </c>
      <c r="AR173" s="24" t="s">
        <v>37</v>
      </c>
      <c r="AS173" s="24" t="s">
        <v>37</v>
      </c>
      <c r="AT173" s="29" t="str">
        <f t="shared" si="9"/>
        <v>彭志恒（填报表链接）</v>
      </c>
      <c r="AU173" s="29" t="str">
        <f t="shared" si="10"/>
        <v>彭志恒（填报表链接）</v>
      </c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</row>
    <row r="174" spans="1:59" s="53" customFormat="1" ht="20.100000000000001" customHeight="1">
      <c r="A174" s="10" t="s">
        <v>35</v>
      </c>
      <c r="B174" s="10" t="s">
        <v>47</v>
      </c>
      <c r="C174" s="10" t="s">
        <v>37</v>
      </c>
      <c r="D174" s="11" t="s">
        <v>637</v>
      </c>
      <c r="E174" s="11" t="s">
        <v>638</v>
      </c>
      <c r="F174" s="10" t="s">
        <v>50</v>
      </c>
      <c r="G174" s="10" t="s">
        <v>639</v>
      </c>
      <c r="H174" s="1" t="s">
        <v>640</v>
      </c>
      <c r="I174" s="12" t="s">
        <v>42</v>
      </c>
      <c r="J174" s="2"/>
      <c r="K174" s="2"/>
      <c r="L174" s="17" t="s">
        <v>921</v>
      </c>
      <c r="M174" s="28">
        <f t="shared" si="8"/>
        <v>21</v>
      </c>
      <c r="N174" s="4">
        <v>12</v>
      </c>
      <c r="O174" s="4">
        <v>0</v>
      </c>
      <c r="P174" s="4">
        <v>9</v>
      </c>
      <c r="Q174" s="4">
        <f t="shared" si="11"/>
        <v>0</v>
      </c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4"/>
      <c r="AI174" s="2"/>
      <c r="AJ174" s="2" t="s">
        <v>37</v>
      </c>
      <c r="AK174" s="2" t="s">
        <v>37</v>
      </c>
      <c r="AL174" s="2" t="s">
        <v>57</v>
      </c>
      <c r="AM174" s="2" t="s">
        <v>45</v>
      </c>
      <c r="AN174" s="2" t="s">
        <v>37</v>
      </c>
      <c r="AO174" s="2" t="s">
        <v>37</v>
      </c>
      <c r="AP174" s="4" t="s">
        <v>46</v>
      </c>
      <c r="AQ174" s="2" t="s">
        <v>37</v>
      </c>
      <c r="AR174" s="2" t="s">
        <v>37</v>
      </c>
      <c r="AS174" s="2" t="s">
        <v>37</v>
      </c>
      <c r="AT174" s="29" t="str">
        <f t="shared" si="9"/>
        <v>柴晔（填报表链接）</v>
      </c>
      <c r="AU174" s="29" t="str">
        <f t="shared" si="10"/>
        <v>柴晔（填报表链接）</v>
      </c>
    </row>
    <row r="175" spans="1:59" s="53" customFormat="1" ht="20.100000000000001" customHeight="1">
      <c r="A175" s="10" t="s">
        <v>35</v>
      </c>
      <c r="B175" s="10" t="s">
        <v>47</v>
      </c>
      <c r="C175" s="10" t="s">
        <v>37</v>
      </c>
      <c r="D175" s="11" t="s">
        <v>673</v>
      </c>
      <c r="E175" s="11" t="s">
        <v>674</v>
      </c>
      <c r="F175" s="10" t="s">
        <v>39</v>
      </c>
      <c r="G175" s="10" t="s">
        <v>671</v>
      </c>
      <c r="H175" s="1" t="s">
        <v>675</v>
      </c>
      <c r="I175" s="12" t="s">
        <v>42</v>
      </c>
      <c r="J175" s="2"/>
      <c r="K175" s="2"/>
      <c r="L175" s="17" t="s">
        <v>921</v>
      </c>
      <c r="M175" s="28">
        <f t="shared" si="8"/>
        <v>10</v>
      </c>
      <c r="N175" s="4">
        <v>2</v>
      </c>
      <c r="O175" s="4">
        <v>0</v>
      </c>
      <c r="P175" s="4">
        <v>8</v>
      </c>
      <c r="Q175" s="4">
        <f t="shared" si="11"/>
        <v>0</v>
      </c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4"/>
      <c r="AI175" s="2">
        <v>0</v>
      </c>
      <c r="AJ175" s="2" t="s">
        <v>37</v>
      </c>
      <c r="AK175" s="2" t="s">
        <v>37</v>
      </c>
      <c r="AL175" s="2" t="s">
        <v>57</v>
      </c>
      <c r="AM175" s="2" t="s">
        <v>45</v>
      </c>
      <c r="AN175" s="2" t="s">
        <v>37</v>
      </c>
      <c r="AO175" s="2" t="s">
        <v>37</v>
      </c>
      <c r="AP175" s="4" t="s">
        <v>46</v>
      </c>
      <c r="AQ175" s="2" t="s">
        <v>37</v>
      </c>
      <c r="AR175" s="2" t="s">
        <v>37</v>
      </c>
      <c r="AS175" s="2" t="s">
        <v>37</v>
      </c>
      <c r="AT175" s="29" t="str">
        <f t="shared" si="9"/>
        <v>任建功（填报表链接）</v>
      </c>
      <c r="AU175" s="29" t="str">
        <f t="shared" si="10"/>
        <v>任建功（填报表链接）</v>
      </c>
    </row>
    <row r="176" spans="1:59" s="53" customFormat="1" ht="20.100000000000001" customHeight="1">
      <c r="A176" s="46" t="s">
        <v>35</v>
      </c>
      <c r="B176" s="10" t="s">
        <v>47</v>
      </c>
      <c r="C176" s="46" t="s">
        <v>37</v>
      </c>
      <c r="D176" s="46" t="s">
        <v>468</v>
      </c>
      <c r="E176" s="47" t="s">
        <v>844</v>
      </c>
      <c r="F176" s="46" t="s">
        <v>50</v>
      </c>
      <c r="G176" s="46" t="s">
        <v>465</v>
      </c>
      <c r="H176" s="34" t="s">
        <v>890</v>
      </c>
      <c r="I176" s="48" t="s">
        <v>56</v>
      </c>
      <c r="J176" s="49"/>
      <c r="K176" s="49"/>
      <c r="L176" s="28" t="s">
        <v>853</v>
      </c>
      <c r="M176" s="28">
        <f t="shared" si="8"/>
        <v>84</v>
      </c>
      <c r="N176" s="37">
        <v>78</v>
      </c>
      <c r="O176" s="37">
        <v>0</v>
      </c>
      <c r="P176" s="37">
        <v>5</v>
      </c>
      <c r="Q176" s="4">
        <f t="shared" si="11"/>
        <v>1</v>
      </c>
      <c r="R176" s="49" t="s">
        <v>43</v>
      </c>
      <c r="S176" s="49" t="s">
        <v>43</v>
      </c>
      <c r="T176" s="49">
        <v>1</v>
      </c>
      <c r="U176" s="49" t="s">
        <v>43</v>
      </c>
      <c r="V176" s="49" t="s">
        <v>43</v>
      </c>
      <c r="W176" s="49" t="s">
        <v>43</v>
      </c>
      <c r="X176" s="49" t="s">
        <v>43</v>
      </c>
      <c r="Y176" s="49" t="s">
        <v>43</v>
      </c>
      <c r="Z176" s="49" t="s">
        <v>43</v>
      </c>
      <c r="AA176" s="49"/>
      <c r="AB176" s="49" t="s">
        <v>43</v>
      </c>
      <c r="AC176" s="49" t="s">
        <v>43</v>
      </c>
      <c r="AD176" s="49" t="s">
        <v>43</v>
      </c>
      <c r="AE176" s="49" t="s">
        <v>43</v>
      </c>
      <c r="AF176" s="49" t="s">
        <v>43</v>
      </c>
      <c r="AG176" s="49"/>
      <c r="AH176" s="4"/>
      <c r="AI176" s="49" t="s">
        <v>43</v>
      </c>
      <c r="AJ176" s="49" t="s">
        <v>37</v>
      </c>
      <c r="AK176" s="49" t="s">
        <v>37</v>
      </c>
      <c r="AL176" s="49" t="s">
        <v>44</v>
      </c>
      <c r="AM176" s="49" t="s">
        <v>45</v>
      </c>
      <c r="AN176" s="49" t="s">
        <v>37</v>
      </c>
      <c r="AO176" s="49" t="s">
        <v>37</v>
      </c>
      <c r="AP176" s="37" t="s">
        <v>46</v>
      </c>
      <c r="AQ176" s="49" t="s">
        <v>37</v>
      </c>
      <c r="AR176" s="49" t="s">
        <v>37</v>
      </c>
      <c r="AS176" s="49" t="s">
        <v>37</v>
      </c>
      <c r="AT176" s="29" t="str">
        <f t="shared" si="9"/>
        <v>赵建洪（填报表链接）</v>
      </c>
      <c r="AU176" s="29" t="str">
        <f t="shared" si="10"/>
        <v>赵建洪（填报表链接）</v>
      </c>
    </row>
    <row r="177" spans="1:47" s="53" customFormat="1" ht="20.100000000000001" customHeight="1">
      <c r="A177" s="46" t="s">
        <v>35</v>
      </c>
      <c r="B177" s="10" t="s">
        <v>47</v>
      </c>
      <c r="C177" s="46" t="s">
        <v>37</v>
      </c>
      <c r="D177" s="46" t="s">
        <v>470</v>
      </c>
      <c r="E177" s="47" t="s">
        <v>471</v>
      </c>
      <c r="F177" s="46" t="s">
        <v>50</v>
      </c>
      <c r="G177" s="46" t="s">
        <v>465</v>
      </c>
      <c r="H177" s="34" t="s">
        <v>891</v>
      </c>
      <c r="I177" s="48" t="s">
        <v>56</v>
      </c>
      <c r="J177" s="49"/>
      <c r="K177" s="49"/>
      <c r="L177" s="28" t="s">
        <v>853</v>
      </c>
      <c r="M177" s="28">
        <f t="shared" si="8"/>
        <v>71</v>
      </c>
      <c r="N177" s="37">
        <v>66</v>
      </c>
      <c r="O177" s="37">
        <v>0</v>
      </c>
      <c r="P177" s="37">
        <v>5</v>
      </c>
      <c r="Q177" s="4">
        <f t="shared" si="11"/>
        <v>0</v>
      </c>
      <c r="R177" s="49" t="s">
        <v>43</v>
      </c>
      <c r="S177" s="49" t="s">
        <v>43</v>
      </c>
      <c r="T177" s="49" t="s">
        <v>43</v>
      </c>
      <c r="U177" s="49" t="s">
        <v>43</v>
      </c>
      <c r="V177" s="49" t="s">
        <v>43</v>
      </c>
      <c r="W177" s="49" t="s">
        <v>43</v>
      </c>
      <c r="X177" s="49" t="s">
        <v>43</v>
      </c>
      <c r="Y177" s="49" t="s">
        <v>43</v>
      </c>
      <c r="Z177" s="49" t="s">
        <v>43</v>
      </c>
      <c r="AA177" s="49" t="s">
        <v>43</v>
      </c>
      <c r="AB177" s="49" t="s">
        <v>43</v>
      </c>
      <c r="AC177" s="49" t="s">
        <v>43</v>
      </c>
      <c r="AD177" s="49" t="s">
        <v>43</v>
      </c>
      <c r="AE177" s="49" t="s">
        <v>43</v>
      </c>
      <c r="AF177" s="49" t="s">
        <v>43</v>
      </c>
      <c r="AG177" s="49"/>
      <c r="AH177" s="4"/>
      <c r="AI177" s="49" t="s">
        <v>43</v>
      </c>
      <c r="AJ177" s="49" t="s">
        <v>37</v>
      </c>
      <c r="AK177" s="49" t="s">
        <v>37</v>
      </c>
      <c r="AL177" s="49" t="s">
        <v>263</v>
      </c>
      <c r="AM177" s="49" t="s">
        <v>45</v>
      </c>
      <c r="AN177" s="49" t="s">
        <v>37</v>
      </c>
      <c r="AO177" s="49" t="s">
        <v>37</v>
      </c>
      <c r="AP177" s="37" t="s">
        <v>46</v>
      </c>
      <c r="AQ177" s="49" t="s">
        <v>37</v>
      </c>
      <c r="AR177" s="49" t="s">
        <v>37</v>
      </c>
      <c r="AS177" s="49" t="s">
        <v>37</v>
      </c>
      <c r="AT177" s="29" t="str">
        <f t="shared" si="9"/>
        <v>毛俊杰（填报表链接）</v>
      </c>
      <c r="AU177" s="29" t="str">
        <f t="shared" si="10"/>
        <v>毛俊杰（填报表链接）</v>
      </c>
    </row>
    <row r="178" spans="1:47" s="53" customFormat="1" ht="20.100000000000001" customHeight="1">
      <c r="A178" s="46" t="s">
        <v>35</v>
      </c>
      <c r="B178" s="10" t="s">
        <v>47</v>
      </c>
      <c r="C178" s="46" t="s">
        <v>37</v>
      </c>
      <c r="D178" s="46" t="s">
        <v>472</v>
      </c>
      <c r="E178" s="47" t="s">
        <v>473</v>
      </c>
      <c r="F178" s="46" t="s">
        <v>50</v>
      </c>
      <c r="G178" s="46" t="s">
        <v>465</v>
      </c>
      <c r="H178" s="34" t="s">
        <v>892</v>
      </c>
      <c r="I178" s="48" t="s">
        <v>53</v>
      </c>
      <c r="J178" s="49"/>
      <c r="K178" s="49"/>
      <c r="L178" s="28" t="s">
        <v>853</v>
      </c>
      <c r="M178" s="28">
        <f t="shared" si="8"/>
        <v>61</v>
      </c>
      <c r="N178" s="37">
        <v>56</v>
      </c>
      <c r="O178" s="37">
        <v>0</v>
      </c>
      <c r="P178" s="37">
        <v>5</v>
      </c>
      <c r="Q178" s="4">
        <f t="shared" si="11"/>
        <v>0</v>
      </c>
      <c r="R178" s="49" t="s">
        <v>43</v>
      </c>
      <c r="S178" s="49" t="s">
        <v>43</v>
      </c>
      <c r="T178" s="49" t="s">
        <v>43</v>
      </c>
      <c r="U178" s="49" t="s">
        <v>43</v>
      </c>
      <c r="V178" s="49" t="s">
        <v>43</v>
      </c>
      <c r="W178" s="49" t="s">
        <v>43</v>
      </c>
      <c r="X178" s="49" t="s">
        <v>43</v>
      </c>
      <c r="Y178" s="49" t="s">
        <v>43</v>
      </c>
      <c r="Z178" s="49" t="s">
        <v>43</v>
      </c>
      <c r="AA178" s="49" t="s">
        <v>43</v>
      </c>
      <c r="AB178" s="49" t="s">
        <v>43</v>
      </c>
      <c r="AC178" s="49" t="s">
        <v>43</v>
      </c>
      <c r="AD178" s="49" t="s">
        <v>43</v>
      </c>
      <c r="AE178" s="49" t="s">
        <v>43</v>
      </c>
      <c r="AF178" s="49" t="s">
        <v>43</v>
      </c>
      <c r="AG178" s="49"/>
      <c r="AH178" s="4"/>
      <c r="AI178" s="49" t="s">
        <v>43</v>
      </c>
      <c r="AJ178" s="49" t="s">
        <v>37</v>
      </c>
      <c r="AK178" s="49" t="s">
        <v>37</v>
      </c>
      <c r="AL178" s="49" t="s">
        <v>57</v>
      </c>
      <c r="AM178" s="49" t="s">
        <v>45</v>
      </c>
      <c r="AN178" s="49" t="s">
        <v>37</v>
      </c>
      <c r="AO178" s="49" t="s">
        <v>37</v>
      </c>
      <c r="AP178" s="37" t="s">
        <v>46</v>
      </c>
      <c r="AQ178" s="49" t="s">
        <v>37</v>
      </c>
      <c r="AR178" s="49" t="s">
        <v>37</v>
      </c>
      <c r="AS178" s="49" t="s">
        <v>37</v>
      </c>
      <c r="AT178" s="29" t="str">
        <f t="shared" si="9"/>
        <v>朱浩（填报表链接）</v>
      </c>
      <c r="AU178" s="29" t="str">
        <f t="shared" si="10"/>
        <v>朱浩（填报表链接）</v>
      </c>
    </row>
    <row r="179" spans="1:47" s="93" customFormat="1" ht="18" customHeight="1">
      <c r="A179" s="46" t="s">
        <v>35</v>
      </c>
      <c r="B179" s="10" t="s">
        <v>47</v>
      </c>
      <c r="C179" s="46" t="s">
        <v>37</v>
      </c>
      <c r="D179" s="46" t="s">
        <v>474</v>
      </c>
      <c r="E179" s="47" t="s">
        <v>475</v>
      </c>
      <c r="F179" s="46" t="s">
        <v>50</v>
      </c>
      <c r="G179" s="46" t="s">
        <v>465</v>
      </c>
      <c r="H179" s="34" t="s">
        <v>476</v>
      </c>
      <c r="I179" s="48" t="s">
        <v>56</v>
      </c>
      <c r="J179" s="49"/>
      <c r="K179" s="49"/>
      <c r="L179" s="28" t="s">
        <v>853</v>
      </c>
      <c r="M179" s="28">
        <f t="shared" si="8"/>
        <v>69</v>
      </c>
      <c r="N179" s="37">
        <v>64</v>
      </c>
      <c r="O179" s="37">
        <v>0</v>
      </c>
      <c r="P179" s="37">
        <v>5</v>
      </c>
      <c r="Q179" s="4">
        <f t="shared" si="11"/>
        <v>0</v>
      </c>
      <c r="R179" s="49" t="s">
        <v>43</v>
      </c>
      <c r="S179" s="49" t="s">
        <v>43</v>
      </c>
      <c r="T179" s="49" t="s">
        <v>43</v>
      </c>
      <c r="U179" s="49" t="s">
        <v>43</v>
      </c>
      <c r="V179" s="49" t="s">
        <v>43</v>
      </c>
      <c r="W179" s="49" t="s">
        <v>43</v>
      </c>
      <c r="X179" s="49" t="s">
        <v>43</v>
      </c>
      <c r="Y179" s="49" t="s">
        <v>43</v>
      </c>
      <c r="Z179" s="49" t="s">
        <v>43</v>
      </c>
      <c r="AA179" s="49"/>
      <c r="AB179" s="49" t="s">
        <v>43</v>
      </c>
      <c r="AC179" s="49" t="s">
        <v>43</v>
      </c>
      <c r="AD179" s="49" t="s">
        <v>43</v>
      </c>
      <c r="AE179" s="49" t="s">
        <v>43</v>
      </c>
      <c r="AF179" s="49" t="s">
        <v>43</v>
      </c>
      <c r="AG179" s="49"/>
      <c r="AH179" s="4"/>
      <c r="AI179" s="49" t="s">
        <v>43</v>
      </c>
      <c r="AJ179" s="49" t="s">
        <v>37</v>
      </c>
      <c r="AK179" s="49" t="s">
        <v>37</v>
      </c>
      <c r="AL179" s="49" t="s">
        <v>57</v>
      </c>
      <c r="AM179" s="49" t="s">
        <v>45</v>
      </c>
      <c r="AN179" s="49" t="s">
        <v>37</v>
      </c>
      <c r="AO179" s="49" t="s">
        <v>37</v>
      </c>
      <c r="AP179" s="37" t="s">
        <v>46</v>
      </c>
      <c r="AQ179" s="49" t="s">
        <v>37</v>
      </c>
      <c r="AR179" s="49" t="s">
        <v>37</v>
      </c>
      <c r="AS179" s="49" t="s">
        <v>37</v>
      </c>
      <c r="AT179" s="29" t="str">
        <f t="shared" si="9"/>
        <v>白亮彩（填报表链接）</v>
      </c>
      <c r="AU179" s="29" t="str">
        <f t="shared" si="10"/>
        <v>白亮彩（填报表链接）</v>
      </c>
    </row>
    <row r="180" spans="1:47" s="93" customFormat="1" ht="18" customHeight="1">
      <c r="A180" s="46" t="s">
        <v>35</v>
      </c>
      <c r="B180" s="10" t="s">
        <v>47</v>
      </c>
      <c r="C180" s="46" t="s">
        <v>37</v>
      </c>
      <c r="D180" s="46" t="s">
        <v>477</v>
      </c>
      <c r="E180" s="47" t="s">
        <v>478</v>
      </c>
      <c r="F180" s="46" t="s">
        <v>50</v>
      </c>
      <c r="G180" s="46" t="s">
        <v>465</v>
      </c>
      <c r="H180" s="34" t="s">
        <v>479</v>
      </c>
      <c r="I180" s="48" t="s">
        <v>56</v>
      </c>
      <c r="J180" s="49"/>
      <c r="K180" s="49"/>
      <c r="L180" s="17" t="s">
        <v>921</v>
      </c>
      <c r="M180" s="28">
        <f t="shared" si="8"/>
        <v>24</v>
      </c>
      <c r="N180" s="37">
        <v>18</v>
      </c>
      <c r="O180" s="37">
        <v>0</v>
      </c>
      <c r="P180" s="37">
        <v>5</v>
      </c>
      <c r="Q180" s="4">
        <f t="shared" si="11"/>
        <v>1</v>
      </c>
      <c r="R180" s="49" t="s">
        <v>43</v>
      </c>
      <c r="S180" s="49" t="s">
        <v>43</v>
      </c>
      <c r="T180" s="49" t="s">
        <v>43</v>
      </c>
      <c r="U180" s="49" t="s">
        <v>43</v>
      </c>
      <c r="V180" s="49" t="s">
        <v>43</v>
      </c>
      <c r="W180" s="49" t="s">
        <v>43</v>
      </c>
      <c r="X180" s="49" t="s">
        <v>43</v>
      </c>
      <c r="Y180" s="49" t="s">
        <v>43</v>
      </c>
      <c r="Z180" s="49" t="s">
        <v>43</v>
      </c>
      <c r="AA180" s="49"/>
      <c r="AB180" s="49" t="s">
        <v>43</v>
      </c>
      <c r="AC180" s="49" t="s">
        <v>43</v>
      </c>
      <c r="AD180" s="49" t="s">
        <v>43</v>
      </c>
      <c r="AE180" s="49" t="s">
        <v>43</v>
      </c>
      <c r="AF180" s="49" t="s">
        <v>43</v>
      </c>
      <c r="AG180" s="49"/>
      <c r="AH180" s="4">
        <f>VLOOKUP(H180,[1]二临床!$K$5:$L$29,2,0)</f>
        <v>1</v>
      </c>
      <c r="AI180" s="49" t="s">
        <v>43</v>
      </c>
      <c r="AJ180" s="49" t="s">
        <v>37</v>
      </c>
      <c r="AK180" s="49" t="s">
        <v>37</v>
      </c>
      <c r="AL180" s="49" t="s">
        <v>57</v>
      </c>
      <c r="AM180" s="49" t="s">
        <v>45</v>
      </c>
      <c r="AN180" s="49" t="s">
        <v>37</v>
      </c>
      <c r="AO180" s="49" t="s">
        <v>37</v>
      </c>
      <c r="AP180" s="37" t="s">
        <v>46</v>
      </c>
      <c r="AQ180" s="49" t="s">
        <v>37</v>
      </c>
      <c r="AR180" s="49" t="s">
        <v>37</v>
      </c>
      <c r="AS180" s="49" t="s">
        <v>37</v>
      </c>
      <c r="AT180" s="29" t="str">
        <f t="shared" si="9"/>
        <v>刘建莉（填报表链接）</v>
      </c>
      <c r="AU180" s="29" t="str">
        <f t="shared" si="10"/>
        <v>刘建莉（填报表链接）</v>
      </c>
    </row>
    <row r="181" spans="1:47" s="93" customFormat="1" ht="18" customHeight="1">
      <c r="A181" s="3" t="s">
        <v>35</v>
      </c>
      <c r="B181" s="3" t="s">
        <v>47</v>
      </c>
      <c r="C181" s="3" t="s">
        <v>37</v>
      </c>
      <c r="D181" s="30" t="s">
        <v>707</v>
      </c>
      <c r="E181" s="30" t="s">
        <v>708</v>
      </c>
      <c r="F181" s="3" t="s">
        <v>50</v>
      </c>
      <c r="G181" s="3" t="s">
        <v>705</v>
      </c>
      <c r="H181" s="3" t="s">
        <v>709</v>
      </c>
      <c r="I181" s="31" t="s">
        <v>42</v>
      </c>
      <c r="J181" s="4"/>
      <c r="K181" s="4"/>
      <c r="L181" s="17" t="s">
        <v>921</v>
      </c>
      <c r="M181" s="28">
        <f t="shared" si="8"/>
        <v>14</v>
      </c>
      <c r="N181" s="4">
        <v>4</v>
      </c>
      <c r="O181" s="4">
        <v>0</v>
      </c>
      <c r="P181" s="4">
        <v>10</v>
      </c>
      <c r="Q181" s="4">
        <f t="shared" si="11"/>
        <v>0</v>
      </c>
      <c r="R181" s="4" t="s">
        <v>43</v>
      </c>
      <c r="S181" s="4" t="s">
        <v>43</v>
      </c>
      <c r="T181" s="4"/>
      <c r="U181" s="4" t="s">
        <v>43</v>
      </c>
      <c r="V181" s="4" t="s">
        <v>43</v>
      </c>
      <c r="W181" s="4" t="s">
        <v>43</v>
      </c>
      <c r="X181" s="4" t="s">
        <v>43</v>
      </c>
      <c r="Y181" s="4" t="s">
        <v>43</v>
      </c>
      <c r="Z181" s="4" t="s">
        <v>43</v>
      </c>
      <c r="AA181" s="4" t="s">
        <v>43</v>
      </c>
      <c r="AB181" s="4" t="s">
        <v>43</v>
      </c>
      <c r="AC181" s="4" t="s">
        <v>43</v>
      </c>
      <c r="AD181" s="4" t="s">
        <v>43</v>
      </c>
      <c r="AE181" s="4"/>
      <c r="AF181" s="4" t="s">
        <v>43</v>
      </c>
      <c r="AG181" s="4"/>
      <c r="AH181" s="4"/>
      <c r="AI181" s="4"/>
      <c r="AJ181" s="4" t="s">
        <v>37</v>
      </c>
      <c r="AK181" s="4" t="s">
        <v>37</v>
      </c>
      <c r="AL181" s="4" t="s">
        <v>57</v>
      </c>
      <c r="AM181" s="4" t="s">
        <v>45</v>
      </c>
      <c r="AN181" s="4" t="s">
        <v>37</v>
      </c>
      <c r="AO181" s="4" t="s">
        <v>37</v>
      </c>
      <c r="AP181" s="4" t="s">
        <v>46</v>
      </c>
      <c r="AQ181" s="4" t="s">
        <v>37</v>
      </c>
      <c r="AR181" s="4" t="s">
        <v>37</v>
      </c>
      <c r="AS181" s="4" t="s">
        <v>37</v>
      </c>
      <c r="AT181" s="29" t="str">
        <f t="shared" si="9"/>
        <v>杨立（填报表链接）</v>
      </c>
      <c r="AU181" s="29" t="str">
        <f t="shared" si="10"/>
        <v>杨立（填报表链接）</v>
      </c>
    </row>
    <row r="182" spans="1:47" s="94" customFormat="1" ht="18" customHeight="1">
      <c r="A182" s="46" t="s">
        <v>35</v>
      </c>
      <c r="B182" s="10" t="s">
        <v>47</v>
      </c>
      <c r="C182" s="46" t="s">
        <v>37</v>
      </c>
      <c r="D182" s="46" t="s">
        <v>486</v>
      </c>
      <c r="E182" s="47" t="s">
        <v>469</v>
      </c>
      <c r="F182" s="46" t="s">
        <v>50</v>
      </c>
      <c r="G182" s="46" t="s">
        <v>465</v>
      </c>
      <c r="H182" s="34" t="s">
        <v>893</v>
      </c>
      <c r="I182" s="48" t="s">
        <v>56</v>
      </c>
      <c r="J182" s="49"/>
      <c r="K182" s="49"/>
      <c r="L182" s="28" t="s">
        <v>853</v>
      </c>
      <c r="M182" s="28">
        <f t="shared" si="8"/>
        <v>39</v>
      </c>
      <c r="N182" s="37">
        <v>34</v>
      </c>
      <c r="O182" s="37">
        <v>0</v>
      </c>
      <c r="P182" s="37">
        <v>5</v>
      </c>
      <c r="Q182" s="4">
        <f t="shared" si="11"/>
        <v>0</v>
      </c>
      <c r="R182" s="49" t="s">
        <v>43</v>
      </c>
      <c r="S182" s="49" t="s">
        <v>43</v>
      </c>
      <c r="T182" s="49" t="s">
        <v>43</v>
      </c>
      <c r="U182" s="49" t="s">
        <v>43</v>
      </c>
      <c r="V182" s="49" t="s">
        <v>43</v>
      </c>
      <c r="W182" s="49" t="s">
        <v>43</v>
      </c>
      <c r="X182" s="49" t="s">
        <v>43</v>
      </c>
      <c r="Y182" s="49" t="s">
        <v>43</v>
      </c>
      <c r="Z182" s="49" t="s">
        <v>43</v>
      </c>
      <c r="AA182" s="49" t="s">
        <v>43</v>
      </c>
      <c r="AB182" s="49" t="s">
        <v>43</v>
      </c>
      <c r="AC182" s="49" t="s">
        <v>43</v>
      </c>
      <c r="AD182" s="49" t="s">
        <v>43</v>
      </c>
      <c r="AE182" s="49" t="s">
        <v>43</v>
      </c>
      <c r="AF182" s="49" t="s">
        <v>43</v>
      </c>
      <c r="AG182" s="49"/>
      <c r="AH182" s="4"/>
      <c r="AI182" s="49" t="s">
        <v>43</v>
      </c>
      <c r="AJ182" s="49" t="s">
        <v>37</v>
      </c>
      <c r="AK182" s="49" t="s">
        <v>37</v>
      </c>
      <c r="AL182" s="49" t="s">
        <v>57</v>
      </c>
      <c r="AM182" s="49" t="s">
        <v>45</v>
      </c>
      <c r="AN182" s="49" t="s">
        <v>45</v>
      </c>
      <c r="AO182" s="49" t="s">
        <v>37</v>
      </c>
      <c r="AP182" s="37" t="s">
        <v>46</v>
      </c>
      <c r="AQ182" s="49" t="s">
        <v>37</v>
      </c>
      <c r="AR182" s="49" t="s">
        <v>37</v>
      </c>
      <c r="AS182" s="49" t="s">
        <v>37</v>
      </c>
      <c r="AT182" s="29" t="str">
        <f t="shared" si="9"/>
        <v>颉克蓉（填报表链接）</v>
      </c>
      <c r="AU182" s="29" t="str">
        <f t="shared" si="10"/>
        <v>颉克蓉（填报表链接）</v>
      </c>
    </row>
    <row r="183" spans="1:47" s="93" customFormat="1" ht="18" customHeight="1">
      <c r="A183" s="14" t="s">
        <v>35</v>
      </c>
      <c r="B183" s="14" t="s">
        <v>47</v>
      </c>
      <c r="C183" s="14" t="s">
        <v>37</v>
      </c>
      <c r="D183" s="62">
        <v>2020986</v>
      </c>
      <c r="E183" s="62" t="s">
        <v>728</v>
      </c>
      <c r="F183" s="14" t="s">
        <v>50</v>
      </c>
      <c r="G183" s="14" t="s">
        <v>705</v>
      </c>
      <c r="H183" s="3" t="s">
        <v>729</v>
      </c>
      <c r="I183" s="63" t="s">
        <v>42</v>
      </c>
      <c r="J183" s="2"/>
      <c r="K183" s="2"/>
      <c r="L183" s="17" t="s">
        <v>921</v>
      </c>
      <c r="M183" s="28">
        <f t="shared" si="8"/>
        <v>4</v>
      </c>
      <c r="N183" s="4">
        <v>4</v>
      </c>
      <c r="O183" s="4">
        <v>0</v>
      </c>
      <c r="P183" s="4">
        <v>0</v>
      </c>
      <c r="Q183" s="4">
        <f t="shared" si="11"/>
        <v>0</v>
      </c>
      <c r="R183" s="2" t="s">
        <v>43</v>
      </c>
      <c r="S183" s="2" t="s">
        <v>43</v>
      </c>
      <c r="T183" s="2" t="s">
        <v>43</v>
      </c>
      <c r="U183" s="2" t="s">
        <v>43</v>
      </c>
      <c r="V183" s="2" t="s">
        <v>43</v>
      </c>
      <c r="W183" s="2" t="s">
        <v>43</v>
      </c>
      <c r="X183" s="2" t="s">
        <v>43</v>
      </c>
      <c r="Y183" s="2" t="s">
        <v>43</v>
      </c>
      <c r="Z183" s="2" t="s">
        <v>43</v>
      </c>
      <c r="AA183" s="2" t="s">
        <v>43</v>
      </c>
      <c r="AB183" s="2" t="s">
        <v>43</v>
      </c>
      <c r="AC183" s="2" t="s">
        <v>43</v>
      </c>
      <c r="AD183" s="2" t="s">
        <v>43</v>
      </c>
      <c r="AE183" s="2"/>
      <c r="AF183" s="2" t="s">
        <v>43</v>
      </c>
      <c r="AG183" s="2"/>
      <c r="AH183" s="4"/>
      <c r="AI183" s="2" t="s">
        <v>43</v>
      </c>
      <c r="AJ183" s="2" t="s">
        <v>37</v>
      </c>
      <c r="AK183" s="2" t="s">
        <v>37</v>
      </c>
      <c r="AL183" s="2" t="s">
        <v>44</v>
      </c>
      <c r="AM183" s="2" t="s">
        <v>45</v>
      </c>
      <c r="AN183" s="2" t="s">
        <v>37</v>
      </c>
      <c r="AO183" s="2" t="s">
        <v>37</v>
      </c>
      <c r="AP183" s="4" t="s">
        <v>46</v>
      </c>
      <c r="AQ183" s="2" t="s">
        <v>37</v>
      </c>
      <c r="AR183" s="2" t="s">
        <v>37</v>
      </c>
      <c r="AS183" s="2" t="s">
        <v>37</v>
      </c>
      <c r="AT183" s="29" t="str">
        <f t="shared" si="9"/>
        <v>夏亚一（填报表链接）</v>
      </c>
      <c r="AU183" s="29" t="str">
        <f t="shared" si="10"/>
        <v>夏亚一（填报表链接）</v>
      </c>
    </row>
    <row r="184" spans="1:47" s="93" customFormat="1" ht="18" customHeight="1">
      <c r="A184" s="3" t="s">
        <v>35</v>
      </c>
      <c r="B184" s="3" t="s">
        <v>47</v>
      </c>
      <c r="C184" s="3" t="s">
        <v>37</v>
      </c>
      <c r="D184" s="30">
        <v>2021034</v>
      </c>
      <c r="E184" s="30" t="s">
        <v>739</v>
      </c>
      <c r="F184" s="3" t="s">
        <v>50</v>
      </c>
      <c r="G184" s="3" t="s">
        <v>705</v>
      </c>
      <c r="H184" s="3" t="s">
        <v>740</v>
      </c>
      <c r="I184" s="31" t="s">
        <v>53</v>
      </c>
      <c r="J184" s="4"/>
      <c r="K184" s="4"/>
      <c r="L184" s="28" t="s">
        <v>853</v>
      </c>
      <c r="M184" s="28">
        <f t="shared" si="8"/>
        <v>119.75</v>
      </c>
      <c r="N184" s="4">
        <v>20</v>
      </c>
      <c r="O184" s="4">
        <v>0</v>
      </c>
      <c r="P184" s="4">
        <v>98</v>
      </c>
      <c r="Q184" s="4">
        <f t="shared" si="11"/>
        <v>1.75</v>
      </c>
      <c r="R184" s="4" t="s">
        <v>43</v>
      </c>
      <c r="S184" s="4" t="s">
        <v>43</v>
      </c>
      <c r="T184" s="4">
        <v>1.75</v>
      </c>
      <c r="U184" s="4" t="s">
        <v>43</v>
      </c>
      <c r="V184" s="4" t="s">
        <v>43</v>
      </c>
      <c r="W184" s="4" t="s">
        <v>43</v>
      </c>
      <c r="X184" s="4" t="s">
        <v>43</v>
      </c>
      <c r="Y184" s="4" t="s">
        <v>43</v>
      </c>
      <c r="Z184" s="4" t="s">
        <v>43</v>
      </c>
      <c r="AA184" s="4" t="s">
        <v>43</v>
      </c>
      <c r="AB184" s="4" t="s">
        <v>43</v>
      </c>
      <c r="AC184" s="4" t="s">
        <v>43</v>
      </c>
      <c r="AD184" s="4" t="s">
        <v>43</v>
      </c>
      <c r="AE184" s="4"/>
      <c r="AF184" s="4" t="s">
        <v>43</v>
      </c>
      <c r="AG184" s="4"/>
      <c r="AH184" s="4"/>
      <c r="AI184" s="4" t="s">
        <v>43</v>
      </c>
      <c r="AJ184" s="4" t="s">
        <v>37</v>
      </c>
      <c r="AK184" s="4" t="s">
        <v>37</v>
      </c>
      <c r="AL184" s="4" t="s">
        <v>44</v>
      </c>
      <c r="AM184" s="4" t="s">
        <v>45</v>
      </c>
      <c r="AN184" s="4" t="s">
        <v>37</v>
      </c>
      <c r="AO184" s="4" t="s">
        <v>37</v>
      </c>
      <c r="AP184" s="4" t="s">
        <v>46</v>
      </c>
      <c r="AQ184" s="4" t="s">
        <v>37</v>
      </c>
      <c r="AR184" s="4" t="s">
        <v>37</v>
      </c>
      <c r="AS184" s="4" t="s">
        <v>37</v>
      </c>
      <c r="AT184" s="29" t="str">
        <f t="shared" si="9"/>
        <v>罗志强（填报表链接）</v>
      </c>
      <c r="AU184" s="29" t="str">
        <f t="shared" si="10"/>
        <v>罗志强（填报表链接）</v>
      </c>
    </row>
    <row r="185" spans="1:47" s="93" customFormat="1" ht="18" customHeight="1">
      <c r="A185" s="3" t="s">
        <v>35</v>
      </c>
      <c r="B185" s="3" t="s">
        <v>47</v>
      </c>
      <c r="C185" s="3" t="s">
        <v>37</v>
      </c>
      <c r="D185" s="30" t="s">
        <v>776</v>
      </c>
      <c r="E185" s="30" t="s">
        <v>777</v>
      </c>
      <c r="F185" s="3" t="s">
        <v>50</v>
      </c>
      <c r="G185" s="3" t="s">
        <v>705</v>
      </c>
      <c r="H185" s="3" t="s">
        <v>778</v>
      </c>
      <c r="I185" s="31" t="s">
        <v>42</v>
      </c>
      <c r="J185" s="4"/>
      <c r="K185" s="4"/>
      <c r="L185" s="17" t="s">
        <v>921</v>
      </c>
      <c r="M185" s="28">
        <f t="shared" si="8"/>
        <v>2</v>
      </c>
      <c r="N185" s="4">
        <v>2</v>
      </c>
      <c r="O185" s="4">
        <v>0</v>
      </c>
      <c r="P185" s="4">
        <v>0</v>
      </c>
      <c r="Q185" s="4">
        <f t="shared" si="11"/>
        <v>0</v>
      </c>
      <c r="R185" s="4" t="s">
        <v>43</v>
      </c>
      <c r="S185" s="4" t="s">
        <v>43</v>
      </c>
      <c r="T185" s="4" t="s">
        <v>43</v>
      </c>
      <c r="U185" s="4" t="s">
        <v>43</v>
      </c>
      <c r="V185" s="4" t="s">
        <v>43</v>
      </c>
      <c r="W185" s="4" t="s">
        <v>43</v>
      </c>
      <c r="X185" s="4" t="s">
        <v>43</v>
      </c>
      <c r="Y185" s="4" t="s">
        <v>43</v>
      </c>
      <c r="Z185" s="4" t="s">
        <v>43</v>
      </c>
      <c r="AA185" s="4" t="s">
        <v>43</v>
      </c>
      <c r="AB185" s="4" t="s">
        <v>43</v>
      </c>
      <c r="AC185" s="4" t="s">
        <v>43</v>
      </c>
      <c r="AD185" s="4" t="s">
        <v>43</v>
      </c>
      <c r="AE185" s="4"/>
      <c r="AF185" s="4" t="s">
        <v>43</v>
      </c>
      <c r="AG185" s="4"/>
      <c r="AH185" s="4"/>
      <c r="AI185" s="4" t="s">
        <v>43</v>
      </c>
      <c r="AJ185" s="4" t="s">
        <v>37</v>
      </c>
      <c r="AK185" s="4" t="s">
        <v>37</v>
      </c>
      <c r="AL185" s="4" t="s">
        <v>44</v>
      </c>
      <c r="AM185" s="4" t="s">
        <v>45</v>
      </c>
      <c r="AN185" s="4" t="s">
        <v>37</v>
      </c>
      <c r="AO185" s="4" t="s">
        <v>37</v>
      </c>
      <c r="AP185" s="4" t="s">
        <v>46</v>
      </c>
      <c r="AQ185" s="4" t="s">
        <v>37</v>
      </c>
      <c r="AR185" s="4" t="s">
        <v>37</v>
      </c>
      <c r="AS185" s="4" t="s">
        <v>37</v>
      </c>
      <c r="AT185" s="29" t="str">
        <f t="shared" si="9"/>
        <v>吴向阳（填报表链接）</v>
      </c>
      <c r="AU185" s="29" t="str">
        <f t="shared" si="10"/>
        <v>吴向阳（填报表链接）</v>
      </c>
    </row>
    <row r="186" spans="1:47" s="93" customFormat="1" ht="18" customHeight="1">
      <c r="A186" s="64" t="s">
        <v>35</v>
      </c>
      <c r="B186" s="10" t="s">
        <v>47</v>
      </c>
      <c r="C186" s="46" t="s">
        <v>37</v>
      </c>
      <c r="D186" s="46">
        <v>2021093</v>
      </c>
      <c r="E186" s="79" t="s">
        <v>501</v>
      </c>
      <c r="F186" s="46" t="s">
        <v>50</v>
      </c>
      <c r="G186" s="64" t="s">
        <v>495</v>
      </c>
      <c r="H186" s="34" t="s">
        <v>502</v>
      </c>
      <c r="I186" s="48" t="s">
        <v>53</v>
      </c>
      <c r="J186" s="49"/>
      <c r="K186" s="49"/>
      <c r="L186" s="28" t="s">
        <v>853</v>
      </c>
      <c r="M186" s="28">
        <f t="shared" si="8"/>
        <v>107</v>
      </c>
      <c r="N186" s="37">
        <v>78</v>
      </c>
      <c r="O186" s="37">
        <v>0</v>
      </c>
      <c r="P186" s="37">
        <v>21</v>
      </c>
      <c r="Q186" s="4">
        <f t="shared" si="11"/>
        <v>8</v>
      </c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>
        <v>8</v>
      </c>
      <c r="AE186" s="49"/>
      <c r="AF186" s="49"/>
      <c r="AG186" s="49"/>
      <c r="AH186" s="4"/>
      <c r="AI186" s="49"/>
      <c r="AJ186" s="61" t="s">
        <v>37</v>
      </c>
      <c r="AK186" s="61" t="s">
        <v>37</v>
      </c>
      <c r="AL186" s="49" t="s">
        <v>57</v>
      </c>
      <c r="AM186" s="49" t="s">
        <v>45</v>
      </c>
      <c r="AN186" s="61" t="s">
        <v>37</v>
      </c>
      <c r="AO186" s="61" t="s">
        <v>37</v>
      </c>
      <c r="AP186" s="44" t="s">
        <v>46</v>
      </c>
      <c r="AQ186" s="61" t="s">
        <v>37</v>
      </c>
      <c r="AR186" s="61" t="s">
        <v>37</v>
      </c>
      <c r="AS186" s="61" t="s">
        <v>37</v>
      </c>
      <c r="AT186" s="29" t="str">
        <f t="shared" si="9"/>
        <v>商俊芳（填报表链接）</v>
      </c>
      <c r="AU186" s="29" t="str">
        <f t="shared" si="10"/>
        <v>商俊芳（填报表链接）</v>
      </c>
    </row>
    <row r="187" spans="1:47" s="93" customFormat="1" ht="18" customHeight="1">
      <c r="A187" s="14" t="s">
        <v>35</v>
      </c>
      <c r="B187" s="14" t="s">
        <v>47</v>
      </c>
      <c r="C187" s="14" t="s">
        <v>37</v>
      </c>
      <c r="D187" s="62">
        <v>2020912</v>
      </c>
      <c r="E187" s="62" t="s">
        <v>781</v>
      </c>
      <c r="F187" s="14" t="s">
        <v>50</v>
      </c>
      <c r="G187" s="14" t="s">
        <v>705</v>
      </c>
      <c r="H187" s="3" t="s">
        <v>782</v>
      </c>
      <c r="I187" s="63" t="s">
        <v>42</v>
      </c>
      <c r="J187" s="2"/>
      <c r="K187" s="2"/>
      <c r="L187" s="17" t="s">
        <v>921</v>
      </c>
      <c r="M187" s="28">
        <f t="shared" si="8"/>
        <v>2</v>
      </c>
      <c r="N187" s="4">
        <v>2</v>
      </c>
      <c r="O187" s="4">
        <v>0</v>
      </c>
      <c r="P187" s="4">
        <v>0</v>
      </c>
      <c r="Q187" s="4">
        <f t="shared" si="11"/>
        <v>0</v>
      </c>
      <c r="R187" s="2" t="s">
        <v>43</v>
      </c>
      <c r="S187" s="2" t="s">
        <v>43</v>
      </c>
      <c r="T187" s="2" t="s">
        <v>43</v>
      </c>
      <c r="U187" s="2" t="s">
        <v>43</v>
      </c>
      <c r="V187" s="2" t="s">
        <v>43</v>
      </c>
      <c r="W187" s="2" t="s">
        <v>43</v>
      </c>
      <c r="X187" s="2" t="s">
        <v>43</v>
      </c>
      <c r="Y187" s="2" t="s">
        <v>43</v>
      </c>
      <c r="Z187" s="2" t="s">
        <v>43</v>
      </c>
      <c r="AA187" s="2" t="s">
        <v>43</v>
      </c>
      <c r="AB187" s="2" t="s">
        <v>43</v>
      </c>
      <c r="AC187" s="2" t="s">
        <v>43</v>
      </c>
      <c r="AD187" s="2" t="s">
        <v>43</v>
      </c>
      <c r="AE187" s="2"/>
      <c r="AF187" s="2" t="s">
        <v>43</v>
      </c>
      <c r="AG187" s="2"/>
      <c r="AH187" s="4"/>
      <c r="AI187" s="2" t="s">
        <v>43</v>
      </c>
      <c r="AJ187" s="2" t="s">
        <v>37</v>
      </c>
      <c r="AK187" s="2" t="s">
        <v>37</v>
      </c>
      <c r="AL187" s="2" t="s">
        <v>57</v>
      </c>
      <c r="AM187" s="2" t="s">
        <v>45</v>
      </c>
      <c r="AN187" s="2" t="s">
        <v>37</v>
      </c>
      <c r="AO187" s="2" t="s">
        <v>37</v>
      </c>
      <c r="AP187" s="4" t="s">
        <v>46</v>
      </c>
      <c r="AQ187" s="2" t="s">
        <v>37</v>
      </c>
      <c r="AR187" s="2" t="s">
        <v>37</v>
      </c>
      <c r="AS187" s="2" t="s">
        <v>37</v>
      </c>
      <c r="AT187" s="29" t="str">
        <f t="shared" si="9"/>
        <v>张新定（填报表链接）</v>
      </c>
      <c r="AU187" s="29" t="str">
        <f t="shared" si="10"/>
        <v>张新定（填报表链接）</v>
      </c>
    </row>
    <row r="188" spans="1:47" s="93" customFormat="1" ht="18" customHeight="1">
      <c r="A188" s="14" t="s">
        <v>35</v>
      </c>
      <c r="B188" s="14" t="s">
        <v>47</v>
      </c>
      <c r="C188" s="14" t="s">
        <v>37</v>
      </c>
      <c r="D188" s="62">
        <v>2021009</v>
      </c>
      <c r="E188" s="62" t="s">
        <v>801</v>
      </c>
      <c r="F188" s="14" t="s">
        <v>50</v>
      </c>
      <c r="G188" s="14" t="s">
        <v>705</v>
      </c>
      <c r="H188" s="3" t="s">
        <v>802</v>
      </c>
      <c r="I188" s="63" t="s">
        <v>53</v>
      </c>
      <c r="J188" s="2"/>
      <c r="K188" s="2"/>
      <c r="L188" s="28" t="s">
        <v>853</v>
      </c>
      <c r="M188" s="28">
        <f t="shared" si="8"/>
        <v>80</v>
      </c>
      <c r="N188" s="4">
        <v>16</v>
      </c>
      <c r="O188" s="4">
        <v>0</v>
      </c>
      <c r="P188" s="4">
        <v>20</v>
      </c>
      <c r="Q188" s="4">
        <f t="shared" si="11"/>
        <v>44</v>
      </c>
      <c r="R188" s="2" t="s">
        <v>43</v>
      </c>
      <c r="S188" s="2" t="s">
        <v>43</v>
      </c>
      <c r="T188" s="2" t="s">
        <v>43</v>
      </c>
      <c r="U188" s="2" t="s">
        <v>43</v>
      </c>
      <c r="V188" s="2" t="s">
        <v>43</v>
      </c>
      <c r="W188" s="2"/>
      <c r="X188" s="2"/>
      <c r="Y188" s="2" t="s">
        <v>43</v>
      </c>
      <c r="Z188" s="2" t="s">
        <v>43</v>
      </c>
      <c r="AA188" s="2" t="s">
        <v>43</v>
      </c>
      <c r="AB188" s="2" t="s">
        <v>43</v>
      </c>
      <c r="AC188" s="2" t="s">
        <v>43</v>
      </c>
      <c r="AD188" s="2">
        <v>44</v>
      </c>
      <c r="AE188" s="2"/>
      <c r="AF188" s="95"/>
      <c r="AG188" s="2"/>
      <c r="AH188" s="4"/>
      <c r="AI188" s="2" t="s">
        <v>43</v>
      </c>
      <c r="AJ188" s="2" t="s">
        <v>37</v>
      </c>
      <c r="AK188" s="2" t="s">
        <v>37</v>
      </c>
      <c r="AL188" s="2" t="s">
        <v>57</v>
      </c>
      <c r="AM188" s="2" t="s">
        <v>45</v>
      </c>
      <c r="AN188" s="2" t="s">
        <v>37</v>
      </c>
      <c r="AO188" s="2" t="s">
        <v>37</v>
      </c>
      <c r="AP188" s="4" t="s">
        <v>46</v>
      </c>
      <c r="AQ188" s="2" t="s">
        <v>37</v>
      </c>
      <c r="AR188" s="2" t="s">
        <v>37</v>
      </c>
      <c r="AS188" s="2" t="s">
        <v>37</v>
      </c>
      <c r="AT188" s="29" t="str">
        <f t="shared" si="9"/>
        <v>姚长江（填报表链接）</v>
      </c>
      <c r="AU188" s="29" t="str">
        <f t="shared" si="10"/>
        <v>姚长江（填报表链接）</v>
      </c>
    </row>
    <row r="189" spans="1:47" s="93" customFormat="1" ht="18" customHeight="1">
      <c r="A189" s="10" t="s">
        <v>35</v>
      </c>
      <c r="B189" s="10" t="s">
        <v>47</v>
      </c>
      <c r="C189" s="10" t="s">
        <v>37</v>
      </c>
      <c r="D189" s="11" t="s">
        <v>509</v>
      </c>
      <c r="E189" s="11" t="s">
        <v>510</v>
      </c>
      <c r="F189" s="10" t="s">
        <v>50</v>
      </c>
      <c r="G189" s="10" t="s">
        <v>507</v>
      </c>
      <c r="H189" s="1" t="s">
        <v>511</v>
      </c>
      <c r="I189" s="12" t="s">
        <v>53</v>
      </c>
      <c r="J189" s="2"/>
      <c r="K189" s="2"/>
      <c r="L189" s="28" t="s">
        <v>853</v>
      </c>
      <c r="M189" s="28">
        <f t="shared" si="8"/>
        <v>41</v>
      </c>
      <c r="N189" s="4">
        <v>10</v>
      </c>
      <c r="O189" s="4">
        <v>0</v>
      </c>
      <c r="P189" s="4">
        <v>30</v>
      </c>
      <c r="Q189" s="4">
        <f t="shared" si="11"/>
        <v>1</v>
      </c>
      <c r="R189" s="2" t="s">
        <v>43</v>
      </c>
      <c r="S189" s="2" t="s">
        <v>43</v>
      </c>
      <c r="T189" s="2">
        <v>1</v>
      </c>
      <c r="U189" s="2" t="s">
        <v>43</v>
      </c>
      <c r="V189" s="2" t="s">
        <v>43</v>
      </c>
      <c r="W189" s="2" t="s">
        <v>43</v>
      </c>
      <c r="X189" s="2" t="s">
        <v>43</v>
      </c>
      <c r="Y189" s="2" t="s">
        <v>43</v>
      </c>
      <c r="Z189" s="2" t="s">
        <v>43</v>
      </c>
      <c r="AA189" s="2" t="s">
        <v>43</v>
      </c>
      <c r="AB189" s="2" t="s">
        <v>43</v>
      </c>
      <c r="AC189" s="2" t="s">
        <v>43</v>
      </c>
      <c r="AD189" s="2" t="s">
        <v>43</v>
      </c>
      <c r="AE189" s="2" t="s">
        <v>43</v>
      </c>
      <c r="AF189" s="2" t="s">
        <v>43</v>
      </c>
      <c r="AG189" s="2"/>
      <c r="AH189" s="4"/>
      <c r="AI189" s="2" t="s">
        <v>43</v>
      </c>
      <c r="AJ189" s="2" t="s">
        <v>37</v>
      </c>
      <c r="AK189" s="2" t="s">
        <v>37</v>
      </c>
      <c r="AL189" s="2" t="s">
        <v>44</v>
      </c>
      <c r="AM189" s="2" t="s">
        <v>45</v>
      </c>
      <c r="AN189" s="2" t="s">
        <v>37</v>
      </c>
      <c r="AO189" s="2" t="s">
        <v>37</v>
      </c>
      <c r="AP189" s="4" t="s">
        <v>46</v>
      </c>
      <c r="AQ189" s="2" t="s">
        <v>37</v>
      </c>
      <c r="AR189" s="2" t="s">
        <v>37</v>
      </c>
      <c r="AS189" s="2" t="s">
        <v>37</v>
      </c>
      <c r="AT189" s="29" t="str">
        <f t="shared" si="9"/>
        <v>王娜（填报表链接）</v>
      </c>
      <c r="AU189" s="29" t="str">
        <f t="shared" si="10"/>
        <v>王娜（填报表链接）</v>
      </c>
    </row>
    <row r="190" spans="1:47" s="93" customFormat="1" ht="18" customHeight="1">
      <c r="A190" s="10" t="s">
        <v>35</v>
      </c>
      <c r="B190" s="10" t="s">
        <v>47</v>
      </c>
      <c r="C190" s="10" t="s">
        <v>37</v>
      </c>
      <c r="D190" s="11" t="s">
        <v>512</v>
      </c>
      <c r="E190" s="11" t="s">
        <v>513</v>
      </c>
      <c r="F190" s="10" t="s">
        <v>50</v>
      </c>
      <c r="G190" s="10" t="s">
        <v>507</v>
      </c>
      <c r="H190" s="1" t="s">
        <v>514</v>
      </c>
      <c r="I190" s="12" t="s">
        <v>53</v>
      </c>
      <c r="J190" s="2"/>
      <c r="K190" s="2"/>
      <c r="L190" s="28" t="s">
        <v>853</v>
      </c>
      <c r="M190" s="28">
        <f t="shared" si="8"/>
        <v>62</v>
      </c>
      <c r="N190" s="4">
        <v>14</v>
      </c>
      <c r="O190" s="4">
        <v>0</v>
      </c>
      <c r="P190" s="4">
        <v>30</v>
      </c>
      <c r="Q190" s="4">
        <f t="shared" si="11"/>
        <v>18</v>
      </c>
      <c r="R190" s="2" t="s">
        <v>43</v>
      </c>
      <c r="S190" s="2" t="s">
        <v>43</v>
      </c>
      <c r="T190" s="2" t="s">
        <v>43</v>
      </c>
      <c r="U190" s="2" t="s">
        <v>43</v>
      </c>
      <c r="V190" s="2" t="s">
        <v>43</v>
      </c>
      <c r="W190" s="2" t="s">
        <v>43</v>
      </c>
      <c r="X190" s="2" t="s">
        <v>43</v>
      </c>
      <c r="Y190" s="2" t="s">
        <v>43</v>
      </c>
      <c r="Z190" s="2" t="s">
        <v>43</v>
      </c>
      <c r="AA190" s="2" t="s">
        <v>43</v>
      </c>
      <c r="AB190" s="2" t="s">
        <v>43</v>
      </c>
      <c r="AC190" s="2" t="s">
        <v>43</v>
      </c>
      <c r="AD190" s="2">
        <v>18</v>
      </c>
      <c r="AE190" s="2" t="s">
        <v>43</v>
      </c>
      <c r="AF190" s="2" t="s">
        <v>43</v>
      </c>
      <c r="AG190" s="2"/>
      <c r="AH190" s="4"/>
      <c r="AI190" s="2" t="s">
        <v>43</v>
      </c>
      <c r="AJ190" s="2" t="s">
        <v>37</v>
      </c>
      <c r="AK190" s="2" t="s">
        <v>37</v>
      </c>
      <c r="AL190" s="2" t="s">
        <v>44</v>
      </c>
      <c r="AM190" s="2" t="s">
        <v>45</v>
      </c>
      <c r="AN190" s="2" t="s">
        <v>37</v>
      </c>
      <c r="AO190" s="2" t="s">
        <v>37</v>
      </c>
      <c r="AP190" s="4" t="s">
        <v>46</v>
      </c>
      <c r="AQ190" s="2" t="s">
        <v>37</v>
      </c>
      <c r="AR190" s="2" t="s">
        <v>37</v>
      </c>
      <c r="AS190" s="2" t="s">
        <v>37</v>
      </c>
      <c r="AT190" s="29" t="str">
        <f t="shared" si="9"/>
        <v>裴霞霞（填报表链接）</v>
      </c>
      <c r="AU190" s="29" t="str">
        <f t="shared" si="10"/>
        <v>裴霞霞（填报表链接）</v>
      </c>
    </row>
    <row r="191" spans="1:47" s="93" customFormat="1" ht="18" customHeight="1">
      <c r="A191" s="54" t="s">
        <v>35</v>
      </c>
      <c r="B191" s="10" t="s">
        <v>47</v>
      </c>
      <c r="C191" s="54" t="s">
        <v>37</v>
      </c>
      <c r="D191" s="54" t="s">
        <v>115</v>
      </c>
      <c r="E191" s="55" t="s">
        <v>116</v>
      </c>
      <c r="F191" s="54" t="s">
        <v>50</v>
      </c>
      <c r="G191" s="54" t="s">
        <v>113</v>
      </c>
      <c r="H191" s="56" t="s">
        <v>117</v>
      </c>
      <c r="I191" s="57" t="s">
        <v>56</v>
      </c>
      <c r="J191" s="9"/>
      <c r="K191" s="9"/>
      <c r="L191" s="28" t="s">
        <v>853</v>
      </c>
      <c r="M191" s="28">
        <f t="shared" si="8"/>
        <v>32</v>
      </c>
      <c r="N191" s="4">
        <v>14</v>
      </c>
      <c r="O191" s="28">
        <v>1</v>
      </c>
      <c r="P191" s="28">
        <v>16</v>
      </c>
      <c r="Q191" s="4">
        <f t="shared" si="11"/>
        <v>1</v>
      </c>
      <c r="R191" s="9" t="s">
        <v>43</v>
      </c>
      <c r="S191" s="9" t="s">
        <v>43</v>
      </c>
      <c r="T191" s="9">
        <v>1</v>
      </c>
      <c r="U191" s="9" t="s">
        <v>43</v>
      </c>
      <c r="V191" s="9" t="s">
        <v>43</v>
      </c>
      <c r="W191" s="9" t="s">
        <v>43</v>
      </c>
      <c r="X191" s="9" t="s">
        <v>43</v>
      </c>
      <c r="Y191" s="9" t="s">
        <v>43</v>
      </c>
      <c r="Z191" s="9" t="s">
        <v>43</v>
      </c>
      <c r="AA191" s="9" t="s">
        <v>43</v>
      </c>
      <c r="AB191" s="9" t="s">
        <v>43</v>
      </c>
      <c r="AC191" s="9" t="s">
        <v>43</v>
      </c>
      <c r="AD191" s="9" t="s">
        <v>43</v>
      </c>
      <c r="AE191" s="9"/>
      <c r="AF191" s="9" t="s">
        <v>43</v>
      </c>
      <c r="AG191" s="9"/>
      <c r="AH191" s="4"/>
      <c r="AI191" s="9" t="s">
        <v>43</v>
      </c>
      <c r="AJ191" s="9" t="s">
        <v>37</v>
      </c>
      <c r="AK191" s="9" t="s">
        <v>37</v>
      </c>
      <c r="AL191" s="9" t="s">
        <v>57</v>
      </c>
      <c r="AM191" s="9" t="s">
        <v>45</v>
      </c>
      <c r="AN191" s="9" t="s">
        <v>37</v>
      </c>
      <c r="AO191" s="9" t="s">
        <v>37</v>
      </c>
      <c r="AP191" s="28" t="s">
        <v>46</v>
      </c>
      <c r="AQ191" s="9" t="s">
        <v>37</v>
      </c>
      <c r="AR191" s="9" t="s">
        <v>37</v>
      </c>
      <c r="AS191" s="9" t="s">
        <v>37</v>
      </c>
      <c r="AT191" s="29" t="str">
        <f t="shared" si="9"/>
        <v>段世宏（填报表链接）</v>
      </c>
      <c r="AU191" s="29" t="str">
        <f t="shared" si="10"/>
        <v>段世宏（填报表链接）</v>
      </c>
    </row>
    <row r="192" spans="1:47" s="93" customFormat="1" ht="18" customHeight="1">
      <c r="A192" s="10" t="s">
        <v>35</v>
      </c>
      <c r="B192" s="10" t="s">
        <v>47</v>
      </c>
      <c r="C192" s="64" t="s">
        <v>37</v>
      </c>
      <c r="D192" s="46">
        <v>2020587</v>
      </c>
      <c r="E192" s="79" t="s">
        <v>519</v>
      </c>
      <c r="F192" s="46" t="s">
        <v>50</v>
      </c>
      <c r="G192" s="10" t="s">
        <v>520</v>
      </c>
      <c r="H192" s="34" t="s">
        <v>827</v>
      </c>
      <c r="I192" s="48" t="s">
        <v>56</v>
      </c>
      <c r="J192" s="49"/>
      <c r="K192" s="49"/>
      <c r="L192" s="28" t="s">
        <v>853</v>
      </c>
      <c r="M192" s="28">
        <f t="shared" si="8"/>
        <v>50</v>
      </c>
      <c r="N192" s="37">
        <v>50</v>
      </c>
      <c r="O192" s="4">
        <v>0</v>
      </c>
      <c r="P192" s="4">
        <v>0</v>
      </c>
      <c r="Q192" s="4">
        <f t="shared" si="11"/>
        <v>0</v>
      </c>
      <c r="R192" s="2"/>
      <c r="S192" s="49"/>
      <c r="T192" s="2"/>
      <c r="U192" s="49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4"/>
      <c r="AI192" s="2"/>
      <c r="AJ192" s="2" t="s">
        <v>37</v>
      </c>
      <c r="AK192" s="2" t="s">
        <v>37</v>
      </c>
      <c r="AL192" s="49" t="s">
        <v>44</v>
      </c>
      <c r="AM192" s="2" t="s">
        <v>45</v>
      </c>
      <c r="AN192" s="2" t="s">
        <v>45</v>
      </c>
      <c r="AO192" s="49"/>
      <c r="AP192" s="4" t="s">
        <v>238</v>
      </c>
      <c r="AQ192" s="49" t="s">
        <v>521</v>
      </c>
      <c r="AR192" s="49" t="s">
        <v>522</v>
      </c>
      <c r="AS192" s="49" t="s">
        <v>522</v>
      </c>
      <c r="AT192" s="29" t="str">
        <f t="shared" si="9"/>
        <v>王映珍（填报表链接）</v>
      </c>
      <c r="AU192" s="29" t="str">
        <f t="shared" si="10"/>
        <v>王映珍（填报表链接）</v>
      </c>
    </row>
    <row r="193" spans="1:47" s="93" customFormat="1" ht="18" customHeight="1">
      <c r="A193" s="10" t="s">
        <v>35</v>
      </c>
      <c r="B193" s="10" t="s">
        <v>47</v>
      </c>
      <c r="C193" s="64" t="s">
        <v>37</v>
      </c>
      <c r="D193" s="46">
        <v>2020585</v>
      </c>
      <c r="E193" s="79" t="s">
        <v>523</v>
      </c>
      <c r="F193" s="46" t="s">
        <v>50</v>
      </c>
      <c r="G193" s="10" t="s">
        <v>520</v>
      </c>
      <c r="H193" s="34" t="s">
        <v>828</v>
      </c>
      <c r="I193" s="48" t="s">
        <v>53</v>
      </c>
      <c r="J193" s="49"/>
      <c r="K193" s="49"/>
      <c r="L193" s="28" t="s">
        <v>853</v>
      </c>
      <c r="M193" s="28">
        <f t="shared" si="8"/>
        <v>40</v>
      </c>
      <c r="N193" s="37">
        <v>40</v>
      </c>
      <c r="O193" s="44">
        <v>0</v>
      </c>
      <c r="P193" s="44">
        <v>0</v>
      </c>
      <c r="Q193" s="4">
        <f t="shared" si="11"/>
        <v>0</v>
      </c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2"/>
      <c r="AF193" s="61"/>
      <c r="AG193" s="61"/>
      <c r="AH193" s="4"/>
      <c r="AI193" s="61"/>
      <c r="AJ193" s="2" t="s">
        <v>37</v>
      </c>
      <c r="AK193" s="2" t="s">
        <v>37</v>
      </c>
      <c r="AL193" s="49" t="s">
        <v>44</v>
      </c>
      <c r="AM193" s="2" t="s">
        <v>45</v>
      </c>
      <c r="AN193" s="2" t="s">
        <v>45</v>
      </c>
      <c r="AO193" s="49"/>
      <c r="AP193" s="44" t="s">
        <v>238</v>
      </c>
      <c r="AQ193" s="49" t="s">
        <v>37</v>
      </c>
      <c r="AR193" s="49" t="s">
        <v>522</v>
      </c>
      <c r="AS193" s="49" t="s">
        <v>522</v>
      </c>
      <c r="AT193" s="29" t="str">
        <f t="shared" si="9"/>
        <v>张蓓（填报表链接）</v>
      </c>
      <c r="AU193" s="29" t="str">
        <f t="shared" si="10"/>
        <v>张蓓（填报表链接）</v>
      </c>
    </row>
    <row r="194" spans="1:47" s="93" customFormat="1" ht="18" customHeight="1">
      <c r="A194" s="10" t="s">
        <v>35</v>
      </c>
      <c r="B194" s="10" t="s">
        <v>47</v>
      </c>
      <c r="C194" s="64" t="s">
        <v>37</v>
      </c>
      <c r="D194" s="65" t="s">
        <v>524</v>
      </c>
      <c r="E194" s="65" t="s">
        <v>525</v>
      </c>
      <c r="F194" s="64" t="s">
        <v>50</v>
      </c>
      <c r="G194" s="10" t="s">
        <v>520</v>
      </c>
      <c r="H194" s="41" t="s">
        <v>829</v>
      </c>
      <c r="I194" s="66" t="s">
        <v>53</v>
      </c>
      <c r="J194" s="61"/>
      <c r="K194" s="61"/>
      <c r="L194" s="28" t="s">
        <v>853</v>
      </c>
      <c r="M194" s="28">
        <f t="shared" ref="M194:M257" si="12">N194+O194+P194+Q194</f>
        <v>56</v>
      </c>
      <c r="N194" s="44">
        <v>20</v>
      </c>
      <c r="O194" s="44">
        <v>0</v>
      </c>
      <c r="P194" s="44">
        <v>0</v>
      </c>
      <c r="Q194" s="4">
        <f t="shared" si="11"/>
        <v>36</v>
      </c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>
        <v>36</v>
      </c>
      <c r="AE194" s="2"/>
      <c r="AF194" s="61"/>
      <c r="AG194" s="61"/>
      <c r="AH194" s="4"/>
      <c r="AI194" s="61"/>
      <c r="AJ194" s="2" t="s">
        <v>37</v>
      </c>
      <c r="AK194" s="2" t="s">
        <v>37</v>
      </c>
      <c r="AL194" s="49" t="s">
        <v>57</v>
      </c>
      <c r="AM194" s="2" t="s">
        <v>45</v>
      </c>
      <c r="AN194" s="2" t="s">
        <v>45</v>
      </c>
      <c r="AO194" s="61"/>
      <c r="AP194" s="44" t="s">
        <v>238</v>
      </c>
      <c r="AQ194" s="61" t="s">
        <v>37</v>
      </c>
      <c r="AR194" s="49" t="s">
        <v>522</v>
      </c>
      <c r="AS194" s="49" t="s">
        <v>522</v>
      </c>
      <c r="AT194" s="29" t="str">
        <f t="shared" ref="AT194:AT257" si="13">HYPERLINK("第二临床个人材料\"&amp;E194&amp;H194&amp;".xlsx",H194&amp;"（填报表链接）")</f>
        <v>冯芳（填报表链接）</v>
      </c>
      <c r="AU194" s="29" t="str">
        <f t="shared" ref="AU194:AU257" si="14">HYPERLINK("第二临床个人材料\"&amp;E194&amp;H194&amp;".pdf",H194&amp;"（填报表链接）")</f>
        <v>冯芳（填报表链接）</v>
      </c>
    </row>
    <row r="195" spans="1:47" s="93" customFormat="1" ht="18" customHeight="1">
      <c r="A195" s="10" t="s">
        <v>35</v>
      </c>
      <c r="B195" s="10" t="s">
        <v>47</v>
      </c>
      <c r="C195" s="10" t="s">
        <v>37</v>
      </c>
      <c r="D195" s="11" t="s">
        <v>526</v>
      </c>
      <c r="E195" s="11" t="s">
        <v>527</v>
      </c>
      <c r="F195" s="10" t="s">
        <v>50</v>
      </c>
      <c r="G195" s="10" t="s">
        <v>520</v>
      </c>
      <c r="H195" s="1" t="s">
        <v>894</v>
      </c>
      <c r="I195" s="12" t="s">
        <v>42</v>
      </c>
      <c r="J195" s="2"/>
      <c r="K195" s="2"/>
      <c r="L195" s="2" t="s">
        <v>919</v>
      </c>
      <c r="M195" s="28">
        <f t="shared" si="12"/>
        <v>30</v>
      </c>
      <c r="N195" s="4">
        <v>30</v>
      </c>
      <c r="O195" s="4">
        <v>0</v>
      </c>
      <c r="P195" s="4">
        <v>0</v>
      </c>
      <c r="Q195" s="4">
        <f t="shared" ref="Q195:Q258" si="15">SUM(R195:AH195)</f>
        <v>0</v>
      </c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4"/>
      <c r="AI195" s="2"/>
      <c r="AJ195" s="2" t="s">
        <v>37</v>
      </c>
      <c r="AK195" s="2" t="s">
        <v>37</v>
      </c>
      <c r="AL195" s="2" t="s">
        <v>44</v>
      </c>
      <c r="AM195" s="2" t="s">
        <v>45</v>
      </c>
      <c r="AN195" s="2" t="s">
        <v>45</v>
      </c>
      <c r="AO195" s="2"/>
      <c r="AP195" s="4" t="s">
        <v>238</v>
      </c>
      <c r="AQ195" s="2" t="s">
        <v>37</v>
      </c>
      <c r="AR195" s="49" t="s">
        <v>522</v>
      </c>
      <c r="AS195" s="49" t="s">
        <v>522</v>
      </c>
      <c r="AT195" s="29" t="str">
        <f t="shared" si="13"/>
        <v>马莉（填报表链接）</v>
      </c>
      <c r="AU195" s="29" t="str">
        <f t="shared" si="14"/>
        <v>马莉（填报表链接）</v>
      </c>
    </row>
    <row r="196" spans="1:47" s="93" customFormat="1" ht="18" customHeight="1">
      <c r="A196" s="54" t="s">
        <v>35</v>
      </c>
      <c r="B196" s="10" t="s">
        <v>47</v>
      </c>
      <c r="C196" s="54" t="s">
        <v>37</v>
      </c>
      <c r="D196" s="54" t="s">
        <v>111</v>
      </c>
      <c r="E196" s="55" t="s">
        <v>112</v>
      </c>
      <c r="F196" s="54" t="s">
        <v>50</v>
      </c>
      <c r="G196" s="54" t="s">
        <v>113</v>
      </c>
      <c r="H196" s="56" t="s">
        <v>114</v>
      </c>
      <c r="I196" s="57" t="s">
        <v>56</v>
      </c>
      <c r="J196" s="9"/>
      <c r="K196" s="9"/>
      <c r="L196" s="49" t="s">
        <v>920</v>
      </c>
      <c r="M196" s="28">
        <f t="shared" si="12"/>
        <v>77</v>
      </c>
      <c r="N196" s="4">
        <v>12</v>
      </c>
      <c r="O196" s="28">
        <v>2</v>
      </c>
      <c r="P196" s="28">
        <v>12</v>
      </c>
      <c r="Q196" s="4">
        <f t="shared" si="15"/>
        <v>51</v>
      </c>
      <c r="R196" s="9" t="s">
        <v>43</v>
      </c>
      <c r="S196" s="9" t="s">
        <v>43</v>
      </c>
      <c r="T196" s="9">
        <v>1</v>
      </c>
      <c r="U196" s="9" t="s">
        <v>43</v>
      </c>
      <c r="V196" s="9" t="s">
        <v>43</v>
      </c>
      <c r="W196" s="9" t="s">
        <v>43</v>
      </c>
      <c r="X196" s="9" t="s">
        <v>43</v>
      </c>
      <c r="Y196" s="9" t="s">
        <v>43</v>
      </c>
      <c r="Z196" s="9" t="s">
        <v>43</v>
      </c>
      <c r="AA196" s="9" t="s">
        <v>43</v>
      </c>
      <c r="AB196" s="9" t="s">
        <v>43</v>
      </c>
      <c r="AC196" s="9" t="s">
        <v>43</v>
      </c>
      <c r="AD196" s="9" t="s">
        <v>43</v>
      </c>
      <c r="AE196" s="9">
        <v>50</v>
      </c>
      <c r="AF196" s="9" t="s">
        <v>43</v>
      </c>
      <c r="AG196" s="9"/>
      <c r="AH196" s="4"/>
      <c r="AI196" s="9" t="s">
        <v>43</v>
      </c>
      <c r="AJ196" s="9" t="s">
        <v>37</v>
      </c>
      <c r="AK196" s="9" t="s">
        <v>37</v>
      </c>
      <c r="AL196" s="9" t="s">
        <v>57</v>
      </c>
      <c r="AM196" s="9" t="s">
        <v>45</v>
      </c>
      <c r="AN196" s="9" t="s">
        <v>37</v>
      </c>
      <c r="AO196" s="9" t="s">
        <v>37</v>
      </c>
      <c r="AP196" s="28" t="s">
        <v>46</v>
      </c>
      <c r="AQ196" s="9" t="s">
        <v>37</v>
      </c>
      <c r="AR196" s="9" t="s">
        <v>37</v>
      </c>
      <c r="AS196" s="9" t="s">
        <v>37</v>
      </c>
      <c r="AT196" s="29" t="str">
        <f t="shared" si="13"/>
        <v>徐百成（填报表链接）</v>
      </c>
      <c r="AU196" s="29" t="str">
        <f t="shared" si="14"/>
        <v>徐百成（填报表链接）</v>
      </c>
    </row>
    <row r="197" spans="1:47" s="93" customFormat="1" ht="18" customHeight="1">
      <c r="A197" s="46" t="s">
        <v>35</v>
      </c>
      <c r="B197" s="46" t="s">
        <v>47</v>
      </c>
      <c r="C197" s="46" t="s">
        <v>37</v>
      </c>
      <c r="D197" s="46" t="s">
        <v>657</v>
      </c>
      <c r="E197" s="47" t="s">
        <v>658</v>
      </c>
      <c r="F197" s="46" t="s">
        <v>72</v>
      </c>
      <c r="G197" s="46" t="s">
        <v>659</v>
      </c>
      <c r="H197" s="34" t="s">
        <v>660</v>
      </c>
      <c r="I197" s="48" t="s">
        <v>53</v>
      </c>
      <c r="J197" s="49"/>
      <c r="K197" s="49"/>
      <c r="L197" s="17" t="s">
        <v>921</v>
      </c>
      <c r="M197" s="28">
        <f t="shared" si="12"/>
        <v>18</v>
      </c>
      <c r="N197" s="37">
        <v>0</v>
      </c>
      <c r="O197" s="37">
        <v>2</v>
      </c>
      <c r="P197" s="37">
        <v>15</v>
      </c>
      <c r="Q197" s="4">
        <f t="shared" si="15"/>
        <v>1</v>
      </c>
      <c r="R197" s="2"/>
      <c r="S197" s="2"/>
      <c r="T197" s="49">
        <v>1</v>
      </c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49"/>
      <c r="AF197" s="2"/>
      <c r="AG197" s="2"/>
      <c r="AH197" s="4"/>
      <c r="AI197" s="2"/>
      <c r="AJ197" s="49" t="s">
        <v>37</v>
      </c>
      <c r="AK197" s="49" t="s">
        <v>37</v>
      </c>
      <c r="AL197" s="49" t="s">
        <v>57</v>
      </c>
      <c r="AM197" s="49" t="s">
        <v>45</v>
      </c>
      <c r="AN197" s="49" t="s">
        <v>45</v>
      </c>
      <c r="AO197" s="49" t="s">
        <v>37</v>
      </c>
      <c r="AP197" s="37" t="s">
        <v>46</v>
      </c>
      <c r="AQ197" s="49" t="s">
        <v>37</v>
      </c>
      <c r="AR197" s="49" t="s">
        <v>37</v>
      </c>
      <c r="AS197" s="49" t="s">
        <v>37</v>
      </c>
      <c r="AT197" s="29" t="str">
        <f t="shared" si="13"/>
        <v>王娟利（填报表链接）</v>
      </c>
      <c r="AU197" s="29" t="str">
        <f t="shared" si="14"/>
        <v>王娟利（填报表链接）</v>
      </c>
    </row>
    <row r="198" spans="1:47" s="93" customFormat="1" ht="18" customHeight="1">
      <c r="A198" s="10" t="s">
        <v>35</v>
      </c>
      <c r="B198" s="10" t="s">
        <v>47</v>
      </c>
      <c r="C198" s="10" t="s">
        <v>37</v>
      </c>
      <c r="D198" s="11" t="s">
        <v>534</v>
      </c>
      <c r="E198" s="11" t="s">
        <v>896</v>
      </c>
      <c r="F198" s="10" t="s">
        <v>50</v>
      </c>
      <c r="G198" s="10" t="s">
        <v>532</v>
      </c>
      <c r="H198" s="1" t="s">
        <v>895</v>
      </c>
      <c r="I198" s="12" t="s">
        <v>56</v>
      </c>
      <c r="J198" s="2"/>
      <c r="K198" s="2"/>
      <c r="L198" s="28" t="s">
        <v>853</v>
      </c>
      <c r="M198" s="28">
        <f t="shared" si="12"/>
        <v>73</v>
      </c>
      <c r="N198" s="4">
        <v>44</v>
      </c>
      <c r="O198" s="4">
        <v>0</v>
      </c>
      <c r="P198" s="4">
        <v>29</v>
      </c>
      <c r="Q198" s="4">
        <f t="shared" si="15"/>
        <v>0</v>
      </c>
      <c r="R198" s="2"/>
      <c r="S198" s="2"/>
      <c r="T198" s="2"/>
      <c r="U198" s="2"/>
      <c r="V198" s="2"/>
      <c r="W198" s="2" t="s">
        <v>43</v>
      </c>
      <c r="X198" s="2" t="s">
        <v>43</v>
      </c>
      <c r="Y198" s="2" t="s">
        <v>43</v>
      </c>
      <c r="Z198" s="2" t="s">
        <v>43</v>
      </c>
      <c r="AA198" s="2" t="s">
        <v>43</v>
      </c>
      <c r="AB198" s="2" t="s">
        <v>43</v>
      </c>
      <c r="AC198" s="2" t="s">
        <v>43</v>
      </c>
      <c r="AD198" s="2" t="s">
        <v>43</v>
      </c>
      <c r="AE198" s="2" t="s">
        <v>43</v>
      </c>
      <c r="AF198" s="2" t="s">
        <v>43</v>
      </c>
      <c r="AG198" s="2"/>
      <c r="AH198" s="4"/>
      <c r="AI198" s="2"/>
      <c r="AJ198" s="2" t="s">
        <v>37</v>
      </c>
      <c r="AK198" s="2" t="s">
        <v>37</v>
      </c>
      <c r="AL198" s="2" t="s">
        <v>57</v>
      </c>
      <c r="AM198" s="2" t="s">
        <v>45</v>
      </c>
      <c r="AN198" s="2" t="s">
        <v>37</v>
      </c>
      <c r="AO198" s="2" t="s">
        <v>37</v>
      </c>
      <c r="AP198" s="4" t="s">
        <v>46</v>
      </c>
      <c r="AQ198" s="2" t="s">
        <v>37</v>
      </c>
      <c r="AR198" s="2" t="s">
        <v>37</v>
      </c>
      <c r="AS198" s="2" t="s">
        <v>37</v>
      </c>
      <c r="AT198" s="29" t="str">
        <f t="shared" si="13"/>
        <v>王虹（填报表链接）</v>
      </c>
      <c r="AU198" s="29" t="str">
        <f t="shared" si="14"/>
        <v>王虹（填报表链接）</v>
      </c>
    </row>
    <row r="199" spans="1:47" s="93" customFormat="1" ht="18" customHeight="1">
      <c r="A199" s="46" t="s">
        <v>35</v>
      </c>
      <c r="B199" s="46" t="s">
        <v>47</v>
      </c>
      <c r="C199" s="46" t="s">
        <v>37</v>
      </c>
      <c r="D199" s="11">
        <v>2020751</v>
      </c>
      <c r="E199" s="47" t="s">
        <v>535</v>
      </c>
      <c r="F199" s="46" t="s">
        <v>50</v>
      </c>
      <c r="G199" s="10" t="s">
        <v>532</v>
      </c>
      <c r="H199" s="34" t="s">
        <v>897</v>
      </c>
      <c r="I199" s="48" t="s">
        <v>53</v>
      </c>
      <c r="J199" s="49"/>
      <c r="K199" s="49"/>
      <c r="L199" s="28" t="s">
        <v>853</v>
      </c>
      <c r="M199" s="28">
        <f t="shared" si="12"/>
        <v>58</v>
      </c>
      <c r="N199" s="37">
        <v>36</v>
      </c>
      <c r="O199" s="37">
        <v>0</v>
      </c>
      <c r="P199" s="37">
        <v>22</v>
      </c>
      <c r="Q199" s="4">
        <f t="shared" si="15"/>
        <v>0</v>
      </c>
      <c r="R199" s="2"/>
      <c r="S199" s="2"/>
      <c r="T199" s="2"/>
      <c r="U199" s="2"/>
      <c r="V199" s="2"/>
      <c r="W199" s="49" t="s">
        <v>43</v>
      </c>
      <c r="X199" s="49" t="s">
        <v>43</v>
      </c>
      <c r="Y199" s="49" t="s">
        <v>43</v>
      </c>
      <c r="Z199" s="49" t="s">
        <v>43</v>
      </c>
      <c r="AA199" s="49" t="s">
        <v>43</v>
      </c>
      <c r="AB199" s="49" t="s">
        <v>43</v>
      </c>
      <c r="AC199" s="49" t="s">
        <v>43</v>
      </c>
      <c r="AD199" s="49" t="s">
        <v>43</v>
      </c>
      <c r="AE199" s="49" t="s">
        <v>43</v>
      </c>
      <c r="AF199" s="49" t="s">
        <v>43</v>
      </c>
      <c r="AG199" s="49"/>
      <c r="AH199" s="4"/>
      <c r="AI199" s="2"/>
      <c r="AJ199" s="49" t="s">
        <v>37</v>
      </c>
      <c r="AK199" s="49" t="s">
        <v>37</v>
      </c>
      <c r="AL199" s="49" t="s">
        <v>57</v>
      </c>
      <c r="AM199" s="49" t="s">
        <v>45</v>
      </c>
      <c r="AN199" s="49" t="s">
        <v>37</v>
      </c>
      <c r="AO199" s="49" t="s">
        <v>37</v>
      </c>
      <c r="AP199" s="37" t="s">
        <v>46</v>
      </c>
      <c r="AQ199" s="49" t="s">
        <v>37</v>
      </c>
      <c r="AR199" s="49" t="s">
        <v>37</v>
      </c>
      <c r="AS199" s="49" t="s">
        <v>37</v>
      </c>
      <c r="AT199" s="29" t="str">
        <f t="shared" si="13"/>
        <v>陶红艳（填报表链接）</v>
      </c>
      <c r="AU199" s="29" t="str">
        <f t="shared" si="14"/>
        <v>陶红艳（填报表链接）</v>
      </c>
    </row>
    <row r="200" spans="1:47" s="93" customFormat="1" ht="18" customHeight="1">
      <c r="A200" s="64" t="s">
        <v>35</v>
      </c>
      <c r="B200" s="64" t="s">
        <v>47</v>
      </c>
      <c r="C200" s="64" t="s">
        <v>37</v>
      </c>
      <c r="D200" s="65" t="s">
        <v>539</v>
      </c>
      <c r="E200" s="65" t="s">
        <v>540</v>
      </c>
      <c r="F200" s="64" t="s">
        <v>72</v>
      </c>
      <c r="G200" s="10" t="s">
        <v>532</v>
      </c>
      <c r="H200" s="41" t="s">
        <v>541</v>
      </c>
      <c r="I200" s="66" t="s">
        <v>53</v>
      </c>
      <c r="J200" s="61"/>
      <c r="K200" s="61"/>
      <c r="L200" s="9" t="s">
        <v>920</v>
      </c>
      <c r="M200" s="28">
        <f t="shared" si="12"/>
        <v>55.5</v>
      </c>
      <c r="N200" s="44">
        <v>0</v>
      </c>
      <c r="O200" s="44">
        <v>26.5</v>
      </c>
      <c r="P200" s="44">
        <v>29</v>
      </c>
      <c r="Q200" s="4">
        <f t="shared" si="15"/>
        <v>0</v>
      </c>
      <c r="R200" s="2"/>
      <c r="S200" s="2"/>
      <c r="T200" s="2"/>
      <c r="U200" s="2"/>
      <c r="V200" s="2"/>
      <c r="W200" s="61" t="s">
        <v>43</v>
      </c>
      <c r="X200" s="61" t="s">
        <v>43</v>
      </c>
      <c r="Y200" s="61" t="s">
        <v>43</v>
      </c>
      <c r="Z200" s="61" t="s">
        <v>43</v>
      </c>
      <c r="AA200" s="61" t="s">
        <v>43</v>
      </c>
      <c r="AB200" s="61" t="s">
        <v>43</v>
      </c>
      <c r="AC200" s="61" t="s">
        <v>43</v>
      </c>
      <c r="AD200" s="61" t="s">
        <v>43</v>
      </c>
      <c r="AE200" s="61" t="s">
        <v>43</v>
      </c>
      <c r="AF200" s="61" t="s">
        <v>43</v>
      </c>
      <c r="AG200" s="61"/>
      <c r="AH200" s="4"/>
      <c r="AI200" s="2"/>
      <c r="AJ200" s="61" t="s">
        <v>37</v>
      </c>
      <c r="AK200" s="61" t="s">
        <v>37</v>
      </c>
      <c r="AL200" s="61" t="s">
        <v>57</v>
      </c>
      <c r="AM200" s="61" t="s">
        <v>45</v>
      </c>
      <c r="AN200" s="61" t="s">
        <v>37</v>
      </c>
      <c r="AO200" s="61" t="s">
        <v>37</v>
      </c>
      <c r="AP200" s="44" t="s">
        <v>46</v>
      </c>
      <c r="AQ200" s="61" t="s">
        <v>37</v>
      </c>
      <c r="AR200" s="61" t="s">
        <v>37</v>
      </c>
      <c r="AS200" s="61" t="s">
        <v>37</v>
      </c>
      <c r="AT200" s="29" t="str">
        <f t="shared" si="13"/>
        <v>张丽（填报表链接）</v>
      </c>
      <c r="AU200" s="29" t="str">
        <f t="shared" si="14"/>
        <v>张丽（填报表链接）</v>
      </c>
    </row>
    <row r="201" spans="1:47" s="93" customFormat="1" ht="18" customHeight="1">
      <c r="A201" s="54" t="s">
        <v>35</v>
      </c>
      <c r="B201" s="54" t="s">
        <v>47</v>
      </c>
      <c r="C201" s="54" t="s">
        <v>37</v>
      </c>
      <c r="D201" s="54" t="s">
        <v>542</v>
      </c>
      <c r="E201" s="55" t="s">
        <v>543</v>
      </c>
      <c r="F201" s="54" t="s">
        <v>72</v>
      </c>
      <c r="G201" s="10" t="s">
        <v>532</v>
      </c>
      <c r="H201" s="56" t="s">
        <v>544</v>
      </c>
      <c r="I201" s="57" t="s">
        <v>53</v>
      </c>
      <c r="J201" s="9"/>
      <c r="K201" s="9"/>
      <c r="L201" s="9" t="s">
        <v>920</v>
      </c>
      <c r="M201" s="28">
        <f t="shared" si="12"/>
        <v>45</v>
      </c>
      <c r="N201" s="28">
        <v>0</v>
      </c>
      <c r="O201" s="28">
        <v>19</v>
      </c>
      <c r="P201" s="28">
        <v>17</v>
      </c>
      <c r="Q201" s="4">
        <f t="shared" si="15"/>
        <v>9</v>
      </c>
      <c r="R201" s="2"/>
      <c r="S201" s="2"/>
      <c r="T201" s="9">
        <v>9</v>
      </c>
      <c r="U201" s="2"/>
      <c r="V201" s="2"/>
      <c r="W201" s="9" t="s">
        <v>43</v>
      </c>
      <c r="X201" s="9" t="s">
        <v>43</v>
      </c>
      <c r="Y201" s="9" t="s">
        <v>43</v>
      </c>
      <c r="Z201" s="9" t="s">
        <v>43</v>
      </c>
      <c r="AA201" s="9" t="s">
        <v>43</v>
      </c>
      <c r="AB201" s="9" t="s">
        <v>43</v>
      </c>
      <c r="AC201" s="9" t="s">
        <v>43</v>
      </c>
      <c r="AD201" s="9" t="s">
        <v>43</v>
      </c>
      <c r="AE201" s="9" t="s">
        <v>43</v>
      </c>
      <c r="AF201" s="9" t="s">
        <v>43</v>
      </c>
      <c r="AG201" s="9"/>
      <c r="AH201" s="4"/>
      <c r="AI201" s="2"/>
      <c r="AJ201" s="9" t="s">
        <v>37</v>
      </c>
      <c r="AK201" s="9" t="s">
        <v>37</v>
      </c>
      <c r="AL201" s="9" t="s">
        <v>57</v>
      </c>
      <c r="AM201" s="9" t="s">
        <v>45</v>
      </c>
      <c r="AN201" s="9" t="s">
        <v>37</v>
      </c>
      <c r="AO201" s="9" t="s">
        <v>37</v>
      </c>
      <c r="AP201" s="28" t="s">
        <v>46</v>
      </c>
      <c r="AQ201" s="9" t="s">
        <v>37</v>
      </c>
      <c r="AR201" s="9" t="s">
        <v>37</v>
      </c>
      <c r="AS201" s="9" t="s">
        <v>37</v>
      </c>
      <c r="AT201" s="29" t="str">
        <f t="shared" si="13"/>
        <v>张德刚（填报表链接）</v>
      </c>
      <c r="AU201" s="29" t="str">
        <f t="shared" si="14"/>
        <v>张德刚（填报表链接）</v>
      </c>
    </row>
    <row r="202" spans="1:47" s="93" customFormat="1" ht="18" customHeight="1">
      <c r="A202" s="10" t="s">
        <v>35</v>
      </c>
      <c r="B202" s="10" t="s">
        <v>47</v>
      </c>
      <c r="C202" s="10" t="s">
        <v>37</v>
      </c>
      <c r="D202" s="11" t="s">
        <v>226</v>
      </c>
      <c r="E202" s="11" t="s">
        <v>227</v>
      </c>
      <c r="F202" s="10" t="s">
        <v>50</v>
      </c>
      <c r="G202" s="10" t="s">
        <v>200</v>
      </c>
      <c r="H202" s="1" t="s">
        <v>228</v>
      </c>
      <c r="I202" s="12" t="s">
        <v>53</v>
      </c>
      <c r="J202" s="2"/>
      <c r="K202" s="2"/>
      <c r="L202" s="28" t="s">
        <v>853</v>
      </c>
      <c r="M202" s="28">
        <f t="shared" si="12"/>
        <v>79</v>
      </c>
      <c r="N202" s="4">
        <v>36</v>
      </c>
      <c r="O202" s="4">
        <v>3</v>
      </c>
      <c r="P202" s="4">
        <v>14</v>
      </c>
      <c r="Q202" s="4">
        <f t="shared" si="15"/>
        <v>26</v>
      </c>
      <c r="R202" s="2" t="s">
        <v>43</v>
      </c>
      <c r="S202" s="2" t="s">
        <v>43</v>
      </c>
      <c r="T202" s="2">
        <v>1</v>
      </c>
      <c r="U202" s="2" t="s">
        <v>43</v>
      </c>
      <c r="V202" s="2" t="s">
        <v>43</v>
      </c>
      <c r="W202" s="2" t="s">
        <v>43</v>
      </c>
      <c r="X202" s="2" t="s">
        <v>43</v>
      </c>
      <c r="Y202" s="2" t="s">
        <v>43</v>
      </c>
      <c r="Z202" s="2" t="s">
        <v>43</v>
      </c>
      <c r="AA202" s="2" t="s">
        <v>43</v>
      </c>
      <c r="AB202" s="2" t="s">
        <v>43</v>
      </c>
      <c r="AC202" s="2" t="s">
        <v>43</v>
      </c>
      <c r="AD202" s="2" t="s">
        <v>43</v>
      </c>
      <c r="AE202" s="2">
        <v>25</v>
      </c>
      <c r="AF202" s="2" t="s">
        <v>43</v>
      </c>
      <c r="AG202" s="2"/>
      <c r="AH202" s="4"/>
      <c r="AI202" s="2" t="s">
        <v>43</v>
      </c>
      <c r="AJ202" s="2" t="s">
        <v>37</v>
      </c>
      <c r="AK202" s="2" t="s">
        <v>37</v>
      </c>
      <c r="AL202" s="2" t="s">
        <v>57</v>
      </c>
      <c r="AM202" s="2" t="s">
        <v>45</v>
      </c>
      <c r="AN202" s="2" t="s">
        <v>37</v>
      </c>
      <c r="AO202" s="2" t="s">
        <v>37</v>
      </c>
      <c r="AP202" s="4" t="s">
        <v>46</v>
      </c>
      <c r="AQ202" s="2" t="s">
        <v>37</v>
      </c>
      <c r="AR202" s="2" t="s">
        <v>37</v>
      </c>
      <c r="AS202" s="2" t="s">
        <v>37</v>
      </c>
      <c r="AT202" s="29" t="str">
        <f t="shared" si="13"/>
        <v>朱秀杰（填报表链接）</v>
      </c>
      <c r="AU202" s="29" t="str">
        <f t="shared" si="14"/>
        <v>朱秀杰（填报表链接）</v>
      </c>
    </row>
    <row r="203" spans="1:47" s="93" customFormat="1" ht="18" customHeight="1">
      <c r="A203" s="46" t="s">
        <v>35</v>
      </c>
      <c r="B203" s="46" t="s">
        <v>47</v>
      </c>
      <c r="C203" s="46" t="s">
        <v>37</v>
      </c>
      <c r="D203" s="46" t="s">
        <v>547</v>
      </c>
      <c r="E203" s="47" t="s">
        <v>548</v>
      </c>
      <c r="F203" s="46" t="s">
        <v>50</v>
      </c>
      <c r="G203" s="10" t="s">
        <v>532</v>
      </c>
      <c r="H203" s="34" t="s">
        <v>898</v>
      </c>
      <c r="I203" s="48" t="s">
        <v>56</v>
      </c>
      <c r="J203" s="49"/>
      <c r="K203" s="49"/>
      <c r="L203" s="28" t="s">
        <v>853</v>
      </c>
      <c r="M203" s="28">
        <f t="shared" si="12"/>
        <v>68</v>
      </c>
      <c r="N203" s="37">
        <v>30</v>
      </c>
      <c r="O203" s="37">
        <v>0</v>
      </c>
      <c r="P203" s="37">
        <v>38</v>
      </c>
      <c r="Q203" s="4">
        <f t="shared" si="15"/>
        <v>0</v>
      </c>
      <c r="R203" s="2"/>
      <c r="S203" s="2"/>
      <c r="T203" s="2"/>
      <c r="U203" s="2"/>
      <c r="V203" s="2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"/>
      <c r="AI203" s="2"/>
      <c r="AJ203" s="49" t="s">
        <v>37</v>
      </c>
      <c r="AK203" s="49" t="s">
        <v>37</v>
      </c>
      <c r="AL203" s="49" t="s">
        <v>44</v>
      </c>
      <c r="AM203" s="49" t="s">
        <v>45</v>
      </c>
      <c r="AN203" s="49" t="s">
        <v>37</v>
      </c>
      <c r="AO203" s="49" t="s">
        <v>37</v>
      </c>
      <c r="AP203" s="37" t="s">
        <v>46</v>
      </c>
      <c r="AQ203" s="49" t="s">
        <v>37</v>
      </c>
      <c r="AR203" s="49" t="s">
        <v>37</v>
      </c>
      <c r="AS203" s="49" t="s">
        <v>37</v>
      </c>
      <c r="AT203" s="29" t="str">
        <f t="shared" si="13"/>
        <v>石军年（填报表链接）</v>
      </c>
      <c r="AU203" s="29" t="str">
        <f t="shared" si="14"/>
        <v>石军年（填报表链接）</v>
      </c>
    </row>
    <row r="204" spans="1:47" s="93" customFormat="1" ht="18" customHeight="1">
      <c r="A204" s="54" t="s">
        <v>35</v>
      </c>
      <c r="B204" s="54" t="s">
        <v>47</v>
      </c>
      <c r="C204" s="54" t="s">
        <v>37</v>
      </c>
      <c r="D204" s="54" t="s">
        <v>549</v>
      </c>
      <c r="E204" s="55" t="s">
        <v>550</v>
      </c>
      <c r="F204" s="54" t="s">
        <v>50</v>
      </c>
      <c r="G204" s="10" t="s">
        <v>532</v>
      </c>
      <c r="H204" s="56" t="s">
        <v>899</v>
      </c>
      <c r="I204" s="57" t="s">
        <v>53</v>
      </c>
      <c r="J204" s="9"/>
      <c r="K204" s="9"/>
      <c r="L204" s="28" t="s">
        <v>853</v>
      </c>
      <c r="M204" s="28">
        <f t="shared" si="12"/>
        <v>72</v>
      </c>
      <c r="N204" s="28">
        <v>34</v>
      </c>
      <c r="O204" s="28">
        <v>0</v>
      </c>
      <c r="P204" s="28">
        <v>38</v>
      </c>
      <c r="Q204" s="4">
        <f t="shared" si="15"/>
        <v>0</v>
      </c>
      <c r="R204" s="2"/>
      <c r="S204" s="2"/>
      <c r="T204" s="2"/>
      <c r="U204" s="2"/>
      <c r="V204" s="2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4"/>
      <c r="AI204" s="2"/>
      <c r="AJ204" s="9" t="s">
        <v>37</v>
      </c>
      <c r="AK204" s="9" t="s">
        <v>37</v>
      </c>
      <c r="AL204" s="9" t="s">
        <v>57</v>
      </c>
      <c r="AM204" s="9" t="s">
        <v>45</v>
      </c>
      <c r="AN204" s="9" t="s">
        <v>37</v>
      </c>
      <c r="AO204" s="9" t="s">
        <v>37</v>
      </c>
      <c r="AP204" s="28" t="s">
        <v>46</v>
      </c>
      <c r="AQ204" s="9" t="s">
        <v>37</v>
      </c>
      <c r="AR204" s="9" t="s">
        <v>37</v>
      </c>
      <c r="AS204" s="9" t="s">
        <v>37</v>
      </c>
      <c r="AT204" s="29" t="str">
        <f t="shared" si="13"/>
        <v>魏海东（填报表链接）</v>
      </c>
      <c r="AU204" s="29" t="str">
        <f t="shared" si="14"/>
        <v>魏海东（填报表链接）</v>
      </c>
    </row>
    <row r="205" spans="1:47" s="93" customFormat="1" ht="18" customHeight="1">
      <c r="A205" s="54" t="s">
        <v>35</v>
      </c>
      <c r="B205" s="54" t="s">
        <v>47</v>
      </c>
      <c r="C205" s="54" t="s">
        <v>37</v>
      </c>
      <c r="D205" s="54" t="s">
        <v>551</v>
      </c>
      <c r="E205" s="55" t="s">
        <v>552</v>
      </c>
      <c r="F205" s="54" t="s">
        <v>50</v>
      </c>
      <c r="G205" s="10" t="s">
        <v>532</v>
      </c>
      <c r="H205" s="56" t="s">
        <v>553</v>
      </c>
      <c r="I205" s="57" t="s">
        <v>53</v>
      </c>
      <c r="J205" s="9"/>
      <c r="K205" s="9"/>
      <c r="L205" s="28" t="s">
        <v>853</v>
      </c>
      <c r="M205" s="28">
        <f t="shared" si="12"/>
        <v>81</v>
      </c>
      <c r="N205" s="28">
        <v>36</v>
      </c>
      <c r="O205" s="28">
        <v>0</v>
      </c>
      <c r="P205" s="28">
        <v>37</v>
      </c>
      <c r="Q205" s="4">
        <f t="shared" si="15"/>
        <v>8</v>
      </c>
      <c r="R205" s="2"/>
      <c r="S205" s="2"/>
      <c r="T205" s="2"/>
      <c r="U205" s="2"/>
      <c r="V205" s="2"/>
      <c r="W205" s="9" t="s">
        <v>43</v>
      </c>
      <c r="X205" s="9" t="s">
        <v>43</v>
      </c>
      <c r="Y205" s="9" t="s">
        <v>43</v>
      </c>
      <c r="Z205" s="9" t="s">
        <v>43</v>
      </c>
      <c r="AA205" s="9" t="s">
        <v>43</v>
      </c>
      <c r="AB205" s="9" t="s">
        <v>43</v>
      </c>
      <c r="AC205" s="9" t="s">
        <v>43</v>
      </c>
      <c r="AD205" s="9">
        <v>8</v>
      </c>
      <c r="AE205" s="9" t="s">
        <v>43</v>
      </c>
      <c r="AF205" s="9" t="s">
        <v>43</v>
      </c>
      <c r="AG205" s="9"/>
      <c r="AH205" s="4"/>
      <c r="AI205" s="2"/>
      <c r="AJ205" s="9" t="s">
        <v>37</v>
      </c>
      <c r="AK205" s="9" t="s">
        <v>37</v>
      </c>
      <c r="AL205" s="9" t="s">
        <v>44</v>
      </c>
      <c r="AM205" s="9" t="s">
        <v>45</v>
      </c>
      <c r="AN205" s="9" t="s">
        <v>37</v>
      </c>
      <c r="AO205" s="9" t="s">
        <v>37</v>
      </c>
      <c r="AP205" s="28" t="s">
        <v>46</v>
      </c>
      <c r="AQ205" s="9" t="s">
        <v>37</v>
      </c>
      <c r="AR205" s="9" t="s">
        <v>37</v>
      </c>
      <c r="AS205" s="9" t="s">
        <v>37</v>
      </c>
      <c r="AT205" s="29" t="str">
        <f t="shared" si="13"/>
        <v>昝香怡（填报表链接）</v>
      </c>
      <c r="AU205" s="29" t="str">
        <f t="shared" si="14"/>
        <v>昝香怡（填报表链接）</v>
      </c>
    </row>
    <row r="206" spans="1:47" s="93" customFormat="1" ht="18" customHeight="1">
      <c r="A206" s="50" t="s">
        <v>35</v>
      </c>
      <c r="B206" s="50" t="s">
        <v>47</v>
      </c>
      <c r="C206" s="50" t="s">
        <v>37</v>
      </c>
      <c r="D206" s="51" t="s">
        <v>763</v>
      </c>
      <c r="E206" s="51" t="s">
        <v>764</v>
      </c>
      <c r="F206" s="50" t="s">
        <v>50</v>
      </c>
      <c r="G206" s="50" t="s">
        <v>705</v>
      </c>
      <c r="H206" s="50" t="s">
        <v>874</v>
      </c>
      <c r="I206" s="52" t="s">
        <v>42</v>
      </c>
      <c r="J206" s="44"/>
      <c r="K206" s="44"/>
      <c r="L206" s="61" t="s">
        <v>919</v>
      </c>
      <c r="M206" s="28">
        <f t="shared" si="12"/>
        <v>77.5</v>
      </c>
      <c r="N206" s="44">
        <v>8</v>
      </c>
      <c r="O206" s="44">
        <v>4.5</v>
      </c>
      <c r="P206" s="44">
        <v>29</v>
      </c>
      <c r="Q206" s="4">
        <f t="shared" si="15"/>
        <v>36</v>
      </c>
      <c r="R206" s="44" t="s">
        <v>43</v>
      </c>
      <c r="S206" s="44" t="s">
        <v>43</v>
      </c>
      <c r="T206" s="44" t="s">
        <v>43</v>
      </c>
      <c r="U206" s="44" t="s">
        <v>43</v>
      </c>
      <c r="V206" s="44" t="s">
        <v>43</v>
      </c>
      <c r="W206" s="44" t="s">
        <v>43</v>
      </c>
      <c r="X206" s="44" t="s">
        <v>43</v>
      </c>
      <c r="Y206" s="44" t="s">
        <v>43</v>
      </c>
      <c r="Z206" s="44" t="s">
        <v>43</v>
      </c>
      <c r="AA206" s="44" t="s">
        <v>43</v>
      </c>
      <c r="AB206" s="44" t="s">
        <v>43</v>
      </c>
      <c r="AC206" s="44" t="s">
        <v>43</v>
      </c>
      <c r="AD206" s="44">
        <v>36</v>
      </c>
      <c r="AE206" s="44"/>
      <c r="AF206" s="44" t="s">
        <v>43</v>
      </c>
      <c r="AG206" s="44"/>
      <c r="AH206" s="4"/>
      <c r="AI206" s="44" t="s">
        <v>43</v>
      </c>
      <c r="AJ206" s="44" t="s">
        <v>37</v>
      </c>
      <c r="AK206" s="44" t="s">
        <v>37</v>
      </c>
      <c r="AL206" s="44" t="s">
        <v>57</v>
      </c>
      <c r="AM206" s="44" t="s">
        <v>45</v>
      </c>
      <c r="AN206" s="44" t="s">
        <v>37</v>
      </c>
      <c r="AO206" s="44" t="s">
        <v>37</v>
      </c>
      <c r="AP206" s="44" t="s">
        <v>46</v>
      </c>
      <c r="AQ206" s="44" t="s">
        <v>37</v>
      </c>
      <c r="AR206" s="44" t="s">
        <v>37</v>
      </c>
      <c r="AS206" s="44" t="s">
        <v>37</v>
      </c>
      <c r="AT206" s="29" t="str">
        <f t="shared" si="13"/>
        <v>李斌（填报表链接）</v>
      </c>
      <c r="AU206" s="29" t="str">
        <f t="shared" si="14"/>
        <v>李斌（填报表链接）</v>
      </c>
    </row>
    <row r="207" spans="1:47" s="93" customFormat="1" ht="18" customHeight="1">
      <c r="A207" s="10" t="s">
        <v>35</v>
      </c>
      <c r="B207" s="10" t="s">
        <v>47</v>
      </c>
      <c r="C207" s="10" t="s">
        <v>37</v>
      </c>
      <c r="D207" s="11" t="s">
        <v>689</v>
      </c>
      <c r="E207" s="11" t="s">
        <v>690</v>
      </c>
      <c r="F207" s="10" t="s">
        <v>72</v>
      </c>
      <c r="G207" s="10" t="s">
        <v>671</v>
      </c>
      <c r="H207" s="1" t="s">
        <v>691</v>
      </c>
      <c r="I207" s="12" t="s">
        <v>53</v>
      </c>
      <c r="J207" s="2"/>
      <c r="K207" s="2"/>
      <c r="L207" s="17" t="s">
        <v>921</v>
      </c>
      <c r="M207" s="28">
        <f t="shared" si="12"/>
        <v>15.5</v>
      </c>
      <c r="N207" s="4">
        <v>0</v>
      </c>
      <c r="O207" s="4">
        <v>5.5</v>
      </c>
      <c r="P207" s="4">
        <v>10</v>
      </c>
      <c r="Q207" s="4">
        <f t="shared" si="15"/>
        <v>0</v>
      </c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4"/>
      <c r="AI207" s="2"/>
      <c r="AJ207" s="2" t="s">
        <v>37</v>
      </c>
      <c r="AK207" s="2" t="s">
        <v>37</v>
      </c>
      <c r="AL207" s="2" t="s">
        <v>57</v>
      </c>
      <c r="AM207" s="2" t="s">
        <v>45</v>
      </c>
      <c r="AN207" s="2" t="s">
        <v>37</v>
      </c>
      <c r="AO207" s="2" t="s">
        <v>37</v>
      </c>
      <c r="AP207" s="4" t="s">
        <v>46</v>
      </c>
      <c r="AQ207" s="2" t="s">
        <v>37</v>
      </c>
      <c r="AR207" s="2" t="s">
        <v>37</v>
      </c>
      <c r="AS207" s="2" t="s">
        <v>37</v>
      </c>
      <c r="AT207" s="29" t="str">
        <f t="shared" si="13"/>
        <v>岳瑞宏（填报表链接）</v>
      </c>
      <c r="AU207" s="29" t="str">
        <f t="shared" si="14"/>
        <v>岳瑞宏（填报表链接）</v>
      </c>
    </row>
    <row r="208" spans="1:47" s="93" customFormat="1" ht="18" customHeight="1">
      <c r="A208" s="10" t="s">
        <v>35</v>
      </c>
      <c r="B208" s="10" t="s">
        <v>47</v>
      </c>
      <c r="C208" s="10" t="s">
        <v>37</v>
      </c>
      <c r="D208" s="11" t="s">
        <v>561</v>
      </c>
      <c r="E208" s="11" t="s">
        <v>562</v>
      </c>
      <c r="F208" s="10" t="s">
        <v>50</v>
      </c>
      <c r="G208" s="10" t="s">
        <v>556</v>
      </c>
      <c r="H208" s="1" t="s">
        <v>900</v>
      </c>
      <c r="I208" s="12" t="s">
        <v>56</v>
      </c>
      <c r="J208" s="2"/>
      <c r="K208" s="2"/>
      <c r="L208" s="28" t="s">
        <v>853</v>
      </c>
      <c r="M208" s="28">
        <f t="shared" si="12"/>
        <v>47</v>
      </c>
      <c r="N208" s="4">
        <v>26</v>
      </c>
      <c r="O208" s="4">
        <v>0</v>
      </c>
      <c r="P208" s="4">
        <v>21</v>
      </c>
      <c r="Q208" s="4">
        <f t="shared" si="15"/>
        <v>0</v>
      </c>
      <c r="R208" s="2"/>
      <c r="S208" s="2"/>
      <c r="T208" s="2"/>
      <c r="U208" s="2"/>
      <c r="V208" s="2"/>
      <c r="W208" s="2"/>
      <c r="X208" s="2" t="s">
        <v>43</v>
      </c>
      <c r="Y208" s="2" t="s">
        <v>43</v>
      </c>
      <c r="Z208" s="2" t="s">
        <v>43</v>
      </c>
      <c r="AA208" s="2" t="s">
        <v>43</v>
      </c>
      <c r="AB208" s="2" t="s">
        <v>43</v>
      </c>
      <c r="AC208" s="2" t="s">
        <v>43</v>
      </c>
      <c r="AD208" s="2" t="s">
        <v>43</v>
      </c>
      <c r="AE208" s="2" t="s">
        <v>43</v>
      </c>
      <c r="AF208" s="2" t="s">
        <v>43</v>
      </c>
      <c r="AG208" s="2"/>
      <c r="AH208" s="4"/>
      <c r="AI208" s="2"/>
      <c r="AJ208" s="2" t="s">
        <v>37</v>
      </c>
      <c r="AK208" s="2" t="s">
        <v>37</v>
      </c>
      <c r="AL208" s="2" t="s">
        <v>57</v>
      </c>
      <c r="AM208" s="2" t="s">
        <v>45</v>
      </c>
      <c r="AN208" s="2" t="s">
        <v>37</v>
      </c>
      <c r="AO208" s="2" t="s">
        <v>37</v>
      </c>
      <c r="AP208" s="4" t="s">
        <v>46</v>
      </c>
      <c r="AQ208" s="2" t="s">
        <v>37</v>
      </c>
      <c r="AR208" s="2" t="s">
        <v>37</v>
      </c>
      <c r="AS208" s="2" t="s">
        <v>37</v>
      </c>
      <c r="AT208" s="29" t="str">
        <f t="shared" si="13"/>
        <v>李秀丽（填报表链接）</v>
      </c>
      <c r="AU208" s="29" t="str">
        <f t="shared" si="14"/>
        <v>李秀丽（填报表链接）</v>
      </c>
    </row>
    <row r="209" spans="1:47" s="93" customFormat="1" ht="18" customHeight="1">
      <c r="A209" s="10" t="s">
        <v>35</v>
      </c>
      <c r="B209" s="10" t="s">
        <v>47</v>
      </c>
      <c r="C209" s="10" t="s">
        <v>37</v>
      </c>
      <c r="D209" s="11" t="s">
        <v>563</v>
      </c>
      <c r="E209" s="11" t="s">
        <v>564</v>
      </c>
      <c r="F209" s="10" t="s">
        <v>50</v>
      </c>
      <c r="G209" s="10" t="s">
        <v>556</v>
      </c>
      <c r="H209" s="1" t="s">
        <v>565</v>
      </c>
      <c r="I209" s="12" t="s">
        <v>56</v>
      </c>
      <c r="J209" s="2"/>
      <c r="K209" s="2"/>
      <c r="L209" s="28" t="s">
        <v>853</v>
      </c>
      <c r="M209" s="28">
        <f t="shared" si="12"/>
        <v>61</v>
      </c>
      <c r="N209" s="4">
        <v>40</v>
      </c>
      <c r="O209" s="4">
        <v>0</v>
      </c>
      <c r="P209" s="4">
        <v>21</v>
      </c>
      <c r="Q209" s="4">
        <f t="shared" si="15"/>
        <v>0</v>
      </c>
      <c r="R209" s="2"/>
      <c r="S209" s="2"/>
      <c r="T209" s="2"/>
      <c r="U209" s="2"/>
      <c r="V209" s="2"/>
      <c r="W209" s="2" t="s">
        <v>43</v>
      </c>
      <c r="X209" s="2" t="s">
        <v>43</v>
      </c>
      <c r="Y209" s="2" t="s">
        <v>43</v>
      </c>
      <c r="Z209" s="2" t="s">
        <v>43</v>
      </c>
      <c r="AA209" s="2" t="s">
        <v>43</v>
      </c>
      <c r="AB209" s="2" t="s">
        <v>43</v>
      </c>
      <c r="AC209" s="2" t="s">
        <v>43</v>
      </c>
      <c r="AD209" s="2" t="s">
        <v>43</v>
      </c>
      <c r="AE209" s="2" t="s">
        <v>43</v>
      </c>
      <c r="AF209" s="2" t="s">
        <v>43</v>
      </c>
      <c r="AG209" s="2"/>
      <c r="AH209" s="4"/>
      <c r="AI209" s="2"/>
      <c r="AJ209" s="2" t="s">
        <v>37</v>
      </c>
      <c r="AK209" s="2" t="s">
        <v>37</v>
      </c>
      <c r="AL209" s="2" t="s">
        <v>57</v>
      </c>
      <c r="AM209" s="2" t="s">
        <v>45</v>
      </c>
      <c r="AN209" s="2" t="s">
        <v>37</v>
      </c>
      <c r="AO209" s="2" t="s">
        <v>37</v>
      </c>
      <c r="AP209" s="4" t="s">
        <v>46</v>
      </c>
      <c r="AQ209" s="2" t="s">
        <v>37</v>
      </c>
      <c r="AR209" s="2" t="s">
        <v>37</v>
      </c>
      <c r="AS209" s="2" t="s">
        <v>37</v>
      </c>
      <c r="AT209" s="29" t="str">
        <f t="shared" si="13"/>
        <v>常鹏（填报表链接）</v>
      </c>
      <c r="AU209" s="29" t="str">
        <f t="shared" si="14"/>
        <v>常鹏（填报表链接）</v>
      </c>
    </row>
    <row r="210" spans="1:47" s="94" customFormat="1" ht="18" customHeight="1">
      <c r="A210" s="10" t="s">
        <v>35</v>
      </c>
      <c r="B210" s="10" t="s">
        <v>47</v>
      </c>
      <c r="C210" s="10" t="s">
        <v>37</v>
      </c>
      <c r="D210" s="11" t="s">
        <v>566</v>
      </c>
      <c r="E210" s="11" t="s">
        <v>567</v>
      </c>
      <c r="F210" s="10" t="s">
        <v>50</v>
      </c>
      <c r="G210" s="10" t="s">
        <v>556</v>
      </c>
      <c r="H210" s="1" t="s">
        <v>568</v>
      </c>
      <c r="I210" s="12" t="s">
        <v>53</v>
      </c>
      <c r="J210" s="2"/>
      <c r="K210" s="2"/>
      <c r="L210" s="28" t="s">
        <v>853</v>
      </c>
      <c r="M210" s="28">
        <f t="shared" si="12"/>
        <v>54</v>
      </c>
      <c r="N210" s="4">
        <v>22</v>
      </c>
      <c r="O210" s="4">
        <v>0</v>
      </c>
      <c r="P210" s="4">
        <v>32</v>
      </c>
      <c r="Q210" s="4">
        <f t="shared" si="15"/>
        <v>0</v>
      </c>
      <c r="R210" s="2"/>
      <c r="S210" s="2"/>
      <c r="T210" s="2"/>
      <c r="U210" s="2"/>
      <c r="V210" s="2"/>
      <c r="W210" s="2" t="s">
        <v>43</v>
      </c>
      <c r="X210" s="2" t="s">
        <v>43</v>
      </c>
      <c r="Y210" s="2" t="s">
        <v>43</v>
      </c>
      <c r="Z210" s="2" t="s">
        <v>43</v>
      </c>
      <c r="AA210" s="2" t="s">
        <v>43</v>
      </c>
      <c r="AB210" s="2" t="s">
        <v>43</v>
      </c>
      <c r="AC210" s="2" t="s">
        <v>43</v>
      </c>
      <c r="AD210" s="2" t="s">
        <v>43</v>
      </c>
      <c r="AE210" s="2" t="s">
        <v>43</v>
      </c>
      <c r="AF210" s="2" t="s">
        <v>43</v>
      </c>
      <c r="AG210" s="2"/>
      <c r="AH210" s="4"/>
      <c r="AI210" s="2"/>
      <c r="AJ210" s="2" t="s">
        <v>37</v>
      </c>
      <c r="AK210" s="2" t="s">
        <v>37</v>
      </c>
      <c r="AL210" s="2" t="s">
        <v>44</v>
      </c>
      <c r="AM210" s="2" t="s">
        <v>45</v>
      </c>
      <c r="AN210" s="2" t="s">
        <v>37</v>
      </c>
      <c r="AO210" s="2" t="s">
        <v>37</v>
      </c>
      <c r="AP210" s="4" t="s">
        <v>46</v>
      </c>
      <c r="AQ210" s="2" t="s">
        <v>37</v>
      </c>
      <c r="AR210" s="2" t="s">
        <v>37</v>
      </c>
      <c r="AS210" s="2" t="s">
        <v>37</v>
      </c>
      <c r="AT210" s="29" t="str">
        <f t="shared" si="13"/>
        <v>林欣（填报表链接）</v>
      </c>
      <c r="AU210" s="29" t="str">
        <f t="shared" si="14"/>
        <v>林欣（填报表链接）</v>
      </c>
    </row>
    <row r="211" spans="1:47" s="93" customFormat="1" ht="18" customHeight="1">
      <c r="A211" s="10" t="s">
        <v>35</v>
      </c>
      <c r="B211" s="10" t="s">
        <v>47</v>
      </c>
      <c r="C211" s="10" t="s">
        <v>37</v>
      </c>
      <c r="D211" s="11" t="s">
        <v>569</v>
      </c>
      <c r="E211" s="11" t="s">
        <v>570</v>
      </c>
      <c r="F211" s="10" t="s">
        <v>50</v>
      </c>
      <c r="G211" s="10" t="s">
        <v>556</v>
      </c>
      <c r="H211" s="1" t="s">
        <v>571</v>
      </c>
      <c r="I211" s="12" t="s">
        <v>56</v>
      </c>
      <c r="J211" s="2"/>
      <c r="K211" s="2"/>
      <c r="L211" s="28" t="s">
        <v>853</v>
      </c>
      <c r="M211" s="28">
        <f t="shared" si="12"/>
        <v>45</v>
      </c>
      <c r="N211" s="4">
        <v>24</v>
      </c>
      <c r="O211" s="4">
        <v>0</v>
      </c>
      <c r="P211" s="4">
        <v>21</v>
      </c>
      <c r="Q211" s="4">
        <f t="shared" si="15"/>
        <v>0</v>
      </c>
      <c r="R211" s="2"/>
      <c r="S211" s="2"/>
      <c r="T211" s="2"/>
      <c r="U211" s="2"/>
      <c r="V211" s="2"/>
      <c r="W211" s="2" t="s">
        <v>43</v>
      </c>
      <c r="X211" s="2" t="s">
        <v>43</v>
      </c>
      <c r="Y211" s="2" t="s">
        <v>43</v>
      </c>
      <c r="Z211" s="2" t="s">
        <v>43</v>
      </c>
      <c r="AA211" s="2" t="s">
        <v>43</v>
      </c>
      <c r="AB211" s="2" t="s">
        <v>43</v>
      </c>
      <c r="AC211" s="2" t="s">
        <v>43</v>
      </c>
      <c r="AD211" s="2" t="s">
        <v>43</v>
      </c>
      <c r="AE211" s="2" t="s">
        <v>43</v>
      </c>
      <c r="AF211" s="2" t="s">
        <v>43</v>
      </c>
      <c r="AG211" s="2"/>
      <c r="AH211" s="4"/>
      <c r="AI211" s="2"/>
      <c r="AJ211" s="2" t="s">
        <v>37</v>
      </c>
      <c r="AK211" s="2" t="s">
        <v>37</v>
      </c>
      <c r="AL211" s="2" t="s">
        <v>44</v>
      </c>
      <c r="AM211" s="2" t="s">
        <v>45</v>
      </c>
      <c r="AN211" s="2" t="s">
        <v>37</v>
      </c>
      <c r="AO211" s="2" t="s">
        <v>37</v>
      </c>
      <c r="AP211" s="4" t="s">
        <v>46</v>
      </c>
      <c r="AQ211" s="2" t="s">
        <v>37</v>
      </c>
      <c r="AR211" s="2" t="s">
        <v>37</v>
      </c>
      <c r="AS211" s="2" t="s">
        <v>37</v>
      </c>
      <c r="AT211" s="29" t="str">
        <f t="shared" si="13"/>
        <v>孙守刚（填报表链接）</v>
      </c>
      <c r="AU211" s="29" t="str">
        <f t="shared" si="14"/>
        <v>孙守刚（填报表链接）</v>
      </c>
    </row>
    <row r="212" spans="1:47" s="93" customFormat="1" ht="18" customHeight="1">
      <c r="A212" s="10" t="s">
        <v>35</v>
      </c>
      <c r="B212" s="10" t="s">
        <v>47</v>
      </c>
      <c r="C212" s="10" t="s">
        <v>37</v>
      </c>
      <c r="D212" s="11" t="s">
        <v>572</v>
      </c>
      <c r="E212" s="11" t="s">
        <v>573</v>
      </c>
      <c r="F212" s="10" t="s">
        <v>50</v>
      </c>
      <c r="G212" s="10" t="s">
        <v>556</v>
      </c>
      <c r="H212" s="1" t="s">
        <v>574</v>
      </c>
      <c r="I212" s="12" t="s">
        <v>56</v>
      </c>
      <c r="J212" s="2"/>
      <c r="K212" s="2"/>
      <c r="L212" s="28" t="s">
        <v>853</v>
      </c>
      <c r="M212" s="28">
        <f t="shared" si="12"/>
        <v>50</v>
      </c>
      <c r="N212" s="4">
        <v>28</v>
      </c>
      <c r="O212" s="4">
        <v>0</v>
      </c>
      <c r="P212" s="4">
        <v>22</v>
      </c>
      <c r="Q212" s="4">
        <f t="shared" si="15"/>
        <v>0</v>
      </c>
      <c r="R212" s="2"/>
      <c r="S212" s="2"/>
      <c r="T212" s="2"/>
      <c r="U212" s="2"/>
      <c r="V212" s="2"/>
      <c r="W212" s="2"/>
      <c r="X212" s="2" t="s">
        <v>43</v>
      </c>
      <c r="Y212" s="2" t="s">
        <v>43</v>
      </c>
      <c r="Z212" s="2" t="s">
        <v>43</v>
      </c>
      <c r="AA212" s="2" t="s">
        <v>43</v>
      </c>
      <c r="AB212" s="2" t="s">
        <v>43</v>
      </c>
      <c r="AC212" s="2" t="s">
        <v>43</v>
      </c>
      <c r="AD212" s="2" t="s">
        <v>43</v>
      </c>
      <c r="AE212" s="2" t="s">
        <v>43</v>
      </c>
      <c r="AF212" s="2" t="s">
        <v>43</v>
      </c>
      <c r="AG212" s="2"/>
      <c r="AH212" s="4"/>
      <c r="AI212" s="2"/>
      <c r="AJ212" s="2" t="s">
        <v>37</v>
      </c>
      <c r="AK212" s="2" t="s">
        <v>37</v>
      </c>
      <c r="AL212" s="2" t="s">
        <v>57</v>
      </c>
      <c r="AM212" s="2" t="s">
        <v>45</v>
      </c>
      <c r="AN212" s="2" t="s">
        <v>37</v>
      </c>
      <c r="AO212" s="2" t="s">
        <v>37</v>
      </c>
      <c r="AP212" s="4" t="s">
        <v>46</v>
      </c>
      <c r="AQ212" s="2" t="s">
        <v>37</v>
      </c>
      <c r="AR212" s="2" t="s">
        <v>37</v>
      </c>
      <c r="AS212" s="2" t="s">
        <v>37</v>
      </c>
      <c r="AT212" s="29" t="str">
        <f t="shared" si="13"/>
        <v>王琼英（填报表链接）</v>
      </c>
      <c r="AU212" s="29" t="str">
        <f t="shared" si="14"/>
        <v>王琼英（填报表链接）</v>
      </c>
    </row>
    <row r="213" spans="1:47" s="93" customFormat="1" ht="18" customHeight="1">
      <c r="A213" s="46" t="s">
        <v>35</v>
      </c>
      <c r="B213" s="46" t="s">
        <v>47</v>
      </c>
      <c r="C213" s="46" t="s">
        <v>37</v>
      </c>
      <c r="D213" s="46" t="s">
        <v>661</v>
      </c>
      <c r="E213" s="47" t="s">
        <v>662</v>
      </c>
      <c r="F213" s="46" t="s">
        <v>72</v>
      </c>
      <c r="G213" s="46" t="s">
        <v>659</v>
      </c>
      <c r="H213" s="34" t="s">
        <v>663</v>
      </c>
      <c r="I213" s="48" t="s">
        <v>53</v>
      </c>
      <c r="J213" s="49"/>
      <c r="K213" s="2" t="s">
        <v>835</v>
      </c>
      <c r="L213" s="17" t="s">
        <v>921</v>
      </c>
      <c r="M213" s="28">
        <f t="shared" si="12"/>
        <v>24</v>
      </c>
      <c r="N213" s="4">
        <v>0</v>
      </c>
      <c r="O213" s="37">
        <v>6</v>
      </c>
      <c r="P213" s="37">
        <v>9</v>
      </c>
      <c r="Q213" s="4">
        <f t="shared" si="15"/>
        <v>9</v>
      </c>
      <c r="R213" s="2"/>
      <c r="S213" s="2"/>
      <c r="T213" s="49">
        <v>9</v>
      </c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49"/>
      <c r="AF213" s="2"/>
      <c r="AG213" s="2"/>
      <c r="AH213" s="4"/>
      <c r="AI213" s="2"/>
      <c r="AJ213" s="49" t="s">
        <v>37</v>
      </c>
      <c r="AK213" s="49" t="s">
        <v>37</v>
      </c>
      <c r="AL213" s="49" t="s">
        <v>57</v>
      </c>
      <c r="AM213" s="49" t="s">
        <v>45</v>
      </c>
      <c r="AN213" s="49" t="s">
        <v>37</v>
      </c>
      <c r="AO213" s="49" t="s">
        <v>37</v>
      </c>
      <c r="AP213" s="37" t="s">
        <v>46</v>
      </c>
      <c r="AQ213" s="49" t="s">
        <v>37</v>
      </c>
      <c r="AR213" s="49" t="s">
        <v>37</v>
      </c>
      <c r="AS213" s="49" t="s">
        <v>37</v>
      </c>
      <c r="AT213" s="29" t="str">
        <f t="shared" si="13"/>
        <v>漆媛媛（填报表链接）</v>
      </c>
      <c r="AU213" s="29" t="str">
        <f t="shared" si="14"/>
        <v>漆媛媛（填报表链接）</v>
      </c>
    </row>
    <row r="214" spans="1:47" s="93" customFormat="1" ht="18" customHeight="1">
      <c r="A214" s="10" t="s">
        <v>35</v>
      </c>
      <c r="B214" s="10" t="s">
        <v>47</v>
      </c>
      <c r="C214" s="10" t="s">
        <v>37</v>
      </c>
      <c r="D214" s="11" t="s">
        <v>581</v>
      </c>
      <c r="E214" s="11" t="s">
        <v>582</v>
      </c>
      <c r="F214" s="10" t="s">
        <v>50</v>
      </c>
      <c r="G214" s="10" t="s">
        <v>556</v>
      </c>
      <c r="H214" s="1" t="s">
        <v>583</v>
      </c>
      <c r="I214" s="12" t="s">
        <v>53</v>
      </c>
      <c r="J214" s="2"/>
      <c r="K214" s="2"/>
      <c r="L214" s="28" t="s">
        <v>853</v>
      </c>
      <c r="M214" s="28">
        <f t="shared" si="12"/>
        <v>40</v>
      </c>
      <c r="N214" s="4">
        <v>16</v>
      </c>
      <c r="O214" s="4">
        <v>0</v>
      </c>
      <c r="P214" s="4">
        <v>24</v>
      </c>
      <c r="Q214" s="4">
        <f t="shared" si="15"/>
        <v>0</v>
      </c>
      <c r="R214" s="2"/>
      <c r="S214" s="2"/>
      <c r="T214" s="2"/>
      <c r="U214" s="2"/>
      <c r="V214" s="2"/>
      <c r="W214" s="2" t="s">
        <v>43</v>
      </c>
      <c r="X214" s="2" t="s">
        <v>43</v>
      </c>
      <c r="Y214" s="2" t="s">
        <v>43</v>
      </c>
      <c r="Z214" s="2" t="s">
        <v>43</v>
      </c>
      <c r="AA214" s="2" t="s">
        <v>43</v>
      </c>
      <c r="AB214" s="2" t="s">
        <v>43</v>
      </c>
      <c r="AC214" s="2" t="s">
        <v>43</v>
      </c>
      <c r="AD214" s="2" t="s">
        <v>43</v>
      </c>
      <c r="AE214" s="2" t="s">
        <v>43</v>
      </c>
      <c r="AF214" s="2" t="s">
        <v>43</v>
      </c>
      <c r="AG214" s="2"/>
      <c r="AH214" s="4"/>
      <c r="AI214" s="2"/>
      <c r="AJ214" s="2" t="s">
        <v>37</v>
      </c>
      <c r="AK214" s="2" t="s">
        <v>37</v>
      </c>
      <c r="AL214" s="2" t="s">
        <v>57</v>
      </c>
      <c r="AM214" s="2" t="s">
        <v>45</v>
      </c>
      <c r="AN214" s="2" t="s">
        <v>37</v>
      </c>
      <c r="AO214" s="2" t="s">
        <v>37</v>
      </c>
      <c r="AP214" s="4" t="s">
        <v>46</v>
      </c>
      <c r="AQ214" s="2" t="s">
        <v>37</v>
      </c>
      <c r="AR214" s="2" t="s">
        <v>37</v>
      </c>
      <c r="AS214" s="2" t="s">
        <v>37</v>
      </c>
      <c r="AT214" s="29" t="str">
        <f t="shared" si="13"/>
        <v>秦立军（填报表链接）</v>
      </c>
      <c r="AU214" s="29" t="str">
        <f t="shared" si="14"/>
        <v>秦立军（填报表链接）</v>
      </c>
    </row>
    <row r="215" spans="1:47" s="93" customFormat="1" ht="18" customHeight="1">
      <c r="A215" s="10" t="s">
        <v>35</v>
      </c>
      <c r="B215" s="10" t="s">
        <v>47</v>
      </c>
      <c r="C215" s="10" t="s">
        <v>37</v>
      </c>
      <c r="D215" s="11" t="s">
        <v>584</v>
      </c>
      <c r="E215" s="11" t="s">
        <v>585</v>
      </c>
      <c r="F215" s="10" t="s">
        <v>50</v>
      </c>
      <c r="G215" s="10" t="s">
        <v>556</v>
      </c>
      <c r="H215" s="1" t="s">
        <v>901</v>
      </c>
      <c r="I215" s="12" t="s">
        <v>56</v>
      </c>
      <c r="J215" s="2"/>
      <c r="K215" s="2"/>
      <c r="L215" s="28" t="s">
        <v>853</v>
      </c>
      <c r="M215" s="28">
        <f t="shared" si="12"/>
        <v>52</v>
      </c>
      <c r="N215" s="4">
        <v>28</v>
      </c>
      <c r="O215" s="4">
        <v>0</v>
      </c>
      <c r="P215" s="4">
        <v>24</v>
      </c>
      <c r="Q215" s="4">
        <f t="shared" si="15"/>
        <v>0</v>
      </c>
      <c r="R215" s="2"/>
      <c r="S215" s="2"/>
      <c r="T215" s="2"/>
      <c r="U215" s="2"/>
      <c r="V215" s="2"/>
      <c r="W215" s="2" t="s">
        <v>43</v>
      </c>
      <c r="X215" s="2" t="s">
        <v>43</v>
      </c>
      <c r="Y215" s="2" t="s">
        <v>43</v>
      </c>
      <c r="Z215" s="2" t="s">
        <v>43</v>
      </c>
      <c r="AA215" s="2" t="s">
        <v>43</v>
      </c>
      <c r="AB215" s="2" t="s">
        <v>43</v>
      </c>
      <c r="AC215" s="2" t="s">
        <v>43</v>
      </c>
      <c r="AD215" s="2" t="s">
        <v>43</v>
      </c>
      <c r="AE215" s="2" t="s">
        <v>43</v>
      </c>
      <c r="AF215" s="2" t="s">
        <v>43</v>
      </c>
      <c r="AG215" s="2"/>
      <c r="AH215" s="4"/>
      <c r="AI215" s="2"/>
      <c r="AJ215" s="2" t="s">
        <v>37</v>
      </c>
      <c r="AK215" s="2" t="s">
        <v>37</v>
      </c>
      <c r="AL215" s="2" t="s">
        <v>44</v>
      </c>
      <c r="AM215" s="2" t="s">
        <v>45</v>
      </c>
      <c r="AN215" s="2" t="s">
        <v>37</v>
      </c>
      <c r="AO215" s="2" t="s">
        <v>37</v>
      </c>
      <c r="AP215" s="4" t="s">
        <v>46</v>
      </c>
      <c r="AQ215" s="2" t="s">
        <v>37</v>
      </c>
      <c r="AR215" s="2" t="s">
        <v>37</v>
      </c>
      <c r="AS215" s="2" t="s">
        <v>37</v>
      </c>
      <c r="AT215" s="29" t="str">
        <f t="shared" si="13"/>
        <v>张小卫（填报表链接）</v>
      </c>
      <c r="AU215" s="29" t="str">
        <f t="shared" si="14"/>
        <v>张小卫（填报表链接）</v>
      </c>
    </row>
    <row r="216" spans="1:47" s="93" customFormat="1" ht="18" customHeight="1">
      <c r="A216" s="10" t="s">
        <v>35</v>
      </c>
      <c r="B216" s="10" t="s">
        <v>47</v>
      </c>
      <c r="C216" s="10" t="s">
        <v>37</v>
      </c>
      <c r="D216" s="19" t="s">
        <v>586</v>
      </c>
      <c r="E216" s="11" t="s">
        <v>846</v>
      </c>
      <c r="F216" s="10" t="s">
        <v>50</v>
      </c>
      <c r="G216" s="10" t="s">
        <v>556</v>
      </c>
      <c r="H216" s="1" t="s">
        <v>587</v>
      </c>
      <c r="I216" s="12" t="s">
        <v>53</v>
      </c>
      <c r="J216" s="2"/>
      <c r="K216" s="2"/>
      <c r="L216" s="28" t="s">
        <v>853</v>
      </c>
      <c r="M216" s="28">
        <f t="shared" si="12"/>
        <v>40</v>
      </c>
      <c r="N216" s="4">
        <v>16</v>
      </c>
      <c r="O216" s="4">
        <v>0</v>
      </c>
      <c r="P216" s="4">
        <v>24</v>
      </c>
      <c r="Q216" s="4">
        <f t="shared" si="15"/>
        <v>0</v>
      </c>
      <c r="R216" s="2"/>
      <c r="S216" s="2"/>
      <c r="T216" s="2"/>
      <c r="U216" s="2"/>
      <c r="V216" s="2"/>
      <c r="W216" s="2" t="s">
        <v>43</v>
      </c>
      <c r="X216" s="2" t="s">
        <v>43</v>
      </c>
      <c r="Y216" s="2" t="s">
        <v>43</v>
      </c>
      <c r="Z216" s="2" t="s">
        <v>43</v>
      </c>
      <c r="AA216" s="2" t="s">
        <v>43</v>
      </c>
      <c r="AB216" s="2" t="s">
        <v>43</v>
      </c>
      <c r="AC216" s="2" t="s">
        <v>43</v>
      </c>
      <c r="AD216" s="2" t="s">
        <v>43</v>
      </c>
      <c r="AE216" s="2" t="s">
        <v>43</v>
      </c>
      <c r="AF216" s="2" t="s">
        <v>43</v>
      </c>
      <c r="AG216" s="2"/>
      <c r="AH216" s="4"/>
      <c r="AI216" s="2"/>
      <c r="AJ216" s="2" t="s">
        <v>37</v>
      </c>
      <c r="AK216" s="2" t="s">
        <v>37</v>
      </c>
      <c r="AL216" s="2" t="s">
        <v>44</v>
      </c>
      <c r="AM216" s="2" t="s">
        <v>45</v>
      </c>
      <c r="AN216" s="2" t="s">
        <v>37</v>
      </c>
      <c r="AO216" s="2" t="s">
        <v>37</v>
      </c>
      <c r="AP216" s="4" t="s">
        <v>46</v>
      </c>
      <c r="AQ216" s="2" t="s">
        <v>37</v>
      </c>
      <c r="AR216" s="2" t="s">
        <v>37</v>
      </c>
      <c r="AS216" s="2" t="s">
        <v>37</v>
      </c>
      <c r="AT216" s="29" t="str">
        <f t="shared" si="13"/>
        <v>袁若雯（填报表链接）</v>
      </c>
      <c r="AU216" s="29" t="str">
        <f t="shared" si="14"/>
        <v>袁若雯（填报表链接）</v>
      </c>
    </row>
    <row r="217" spans="1:47" s="93" customFormat="1" ht="18" customHeight="1">
      <c r="A217" s="10" t="s">
        <v>35</v>
      </c>
      <c r="B217" s="10" t="s">
        <v>47</v>
      </c>
      <c r="C217" s="10" t="s">
        <v>37</v>
      </c>
      <c r="D217" s="11" t="s">
        <v>588</v>
      </c>
      <c r="E217" s="11" t="s">
        <v>589</v>
      </c>
      <c r="F217" s="10" t="s">
        <v>50</v>
      </c>
      <c r="G217" s="10" t="s">
        <v>556</v>
      </c>
      <c r="H217" s="1" t="s">
        <v>902</v>
      </c>
      <c r="I217" s="12" t="s">
        <v>53</v>
      </c>
      <c r="J217" s="2"/>
      <c r="K217" s="2"/>
      <c r="L217" s="9" t="s">
        <v>920</v>
      </c>
      <c r="M217" s="28">
        <f t="shared" si="12"/>
        <v>55.5</v>
      </c>
      <c r="N217" s="4">
        <v>8</v>
      </c>
      <c r="O217" s="4">
        <v>16</v>
      </c>
      <c r="P217" s="4">
        <v>24</v>
      </c>
      <c r="Q217" s="4">
        <f t="shared" si="15"/>
        <v>7.5</v>
      </c>
      <c r="R217" s="2"/>
      <c r="S217" s="2"/>
      <c r="T217" s="2">
        <v>7.5</v>
      </c>
      <c r="U217" s="2"/>
      <c r="V217" s="2"/>
      <c r="W217" s="2" t="s">
        <v>43</v>
      </c>
      <c r="X217" s="2" t="s">
        <v>43</v>
      </c>
      <c r="Y217" s="2" t="s">
        <v>43</v>
      </c>
      <c r="Z217" s="2" t="s">
        <v>43</v>
      </c>
      <c r="AA217" s="2" t="s">
        <v>43</v>
      </c>
      <c r="AB217" s="2" t="s">
        <v>43</v>
      </c>
      <c r="AC217" s="2" t="s">
        <v>43</v>
      </c>
      <c r="AD217" s="2" t="s">
        <v>43</v>
      </c>
      <c r="AE217" s="2" t="s">
        <v>43</v>
      </c>
      <c r="AF217" s="2" t="s">
        <v>43</v>
      </c>
      <c r="AG217" s="2"/>
      <c r="AH217" s="4"/>
      <c r="AI217" s="2"/>
      <c r="AJ217" s="2" t="s">
        <v>37</v>
      </c>
      <c r="AK217" s="2" t="s">
        <v>37</v>
      </c>
      <c r="AL217" s="2" t="s">
        <v>44</v>
      </c>
      <c r="AM217" s="2" t="s">
        <v>45</v>
      </c>
      <c r="AN217" s="2" t="s">
        <v>37</v>
      </c>
      <c r="AO217" s="2" t="s">
        <v>37</v>
      </c>
      <c r="AP217" s="4" t="s">
        <v>46</v>
      </c>
      <c r="AQ217" s="2" t="s">
        <v>37</v>
      </c>
      <c r="AR217" s="2" t="s">
        <v>37</v>
      </c>
      <c r="AS217" s="2" t="s">
        <v>37</v>
      </c>
      <c r="AT217" s="29" t="str">
        <f t="shared" si="13"/>
        <v>吴雪（填报表链接）</v>
      </c>
      <c r="AU217" s="29" t="str">
        <f t="shared" si="14"/>
        <v>吴雪（填报表链接）</v>
      </c>
    </row>
    <row r="218" spans="1:47" s="93" customFormat="1" ht="18" customHeight="1">
      <c r="A218" s="10" t="s">
        <v>35</v>
      </c>
      <c r="B218" s="10" t="s">
        <v>47</v>
      </c>
      <c r="C218" s="10" t="s">
        <v>37</v>
      </c>
      <c r="D218" s="11" t="s">
        <v>590</v>
      </c>
      <c r="E218" s="11" t="s">
        <v>591</v>
      </c>
      <c r="F218" s="10" t="s">
        <v>72</v>
      </c>
      <c r="G218" s="10" t="s">
        <v>556</v>
      </c>
      <c r="H218" s="1" t="s">
        <v>592</v>
      </c>
      <c r="I218" s="12" t="s">
        <v>53</v>
      </c>
      <c r="J218" s="2"/>
      <c r="K218" s="2"/>
      <c r="L218" s="17" t="s">
        <v>921</v>
      </c>
      <c r="M218" s="28">
        <f t="shared" si="12"/>
        <v>54.5</v>
      </c>
      <c r="N218" s="4">
        <v>0</v>
      </c>
      <c r="O218" s="4">
        <v>5.5</v>
      </c>
      <c r="P218" s="4">
        <v>13</v>
      </c>
      <c r="Q218" s="4">
        <f t="shared" si="15"/>
        <v>36</v>
      </c>
      <c r="R218" s="2"/>
      <c r="S218" s="2"/>
      <c r="T218" s="2"/>
      <c r="U218" s="2"/>
      <c r="V218" s="2"/>
      <c r="W218" s="2" t="s">
        <v>43</v>
      </c>
      <c r="X218" s="2" t="s">
        <v>43</v>
      </c>
      <c r="Y218" s="2" t="s">
        <v>43</v>
      </c>
      <c r="Z218" s="2" t="s">
        <v>43</v>
      </c>
      <c r="AA218" s="2" t="s">
        <v>43</v>
      </c>
      <c r="AB218" s="2" t="s">
        <v>43</v>
      </c>
      <c r="AC218" s="2" t="s">
        <v>43</v>
      </c>
      <c r="AD218" s="2">
        <v>36</v>
      </c>
      <c r="AE218" s="2" t="s">
        <v>43</v>
      </c>
      <c r="AF218" s="2" t="s">
        <v>43</v>
      </c>
      <c r="AG218" s="2"/>
      <c r="AH218" s="4"/>
      <c r="AI218" s="2"/>
      <c r="AJ218" s="2" t="s">
        <v>37</v>
      </c>
      <c r="AK218" s="2" t="s">
        <v>37</v>
      </c>
      <c r="AL218" s="2" t="s">
        <v>44</v>
      </c>
      <c r="AM218" s="2" t="s">
        <v>45</v>
      </c>
      <c r="AN218" s="2" t="s">
        <v>37</v>
      </c>
      <c r="AO218" s="2" t="s">
        <v>37</v>
      </c>
      <c r="AP218" s="4" t="s">
        <v>46</v>
      </c>
      <c r="AQ218" s="2" t="s">
        <v>37</v>
      </c>
      <c r="AR218" s="2" t="s">
        <v>37</v>
      </c>
      <c r="AS218" s="2" t="s">
        <v>37</v>
      </c>
      <c r="AT218" s="29" t="str">
        <f t="shared" si="13"/>
        <v>李宁荫（填报表链接）</v>
      </c>
      <c r="AU218" s="29" t="str">
        <f t="shared" si="14"/>
        <v>李宁荫（填报表链接）</v>
      </c>
    </row>
    <row r="219" spans="1:47" s="93" customFormat="1" ht="18" customHeight="1">
      <c r="A219" s="14" t="s">
        <v>35</v>
      </c>
      <c r="B219" s="14" t="s">
        <v>47</v>
      </c>
      <c r="C219" s="14" t="s">
        <v>37</v>
      </c>
      <c r="D219" s="62" t="s">
        <v>713</v>
      </c>
      <c r="E219" s="62" t="s">
        <v>714</v>
      </c>
      <c r="F219" s="14" t="s">
        <v>50</v>
      </c>
      <c r="G219" s="14" t="s">
        <v>705</v>
      </c>
      <c r="H219" s="3" t="s">
        <v>872</v>
      </c>
      <c r="I219" s="63" t="s">
        <v>53</v>
      </c>
      <c r="J219" s="2"/>
      <c r="K219" s="2"/>
      <c r="L219" s="2" t="s">
        <v>920</v>
      </c>
      <c r="M219" s="28">
        <f t="shared" si="12"/>
        <v>95.75</v>
      </c>
      <c r="N219" s="4">
        <v>4</v>
      </c>
      <c r="O219" s="4">
        <v>8</v>
      </c>
      <c r="P219" s="4">
        <v>0</v>
      </c>
      <c r="Q219" s="4">
        <f t="shared" si="15"/>
        <v>83.75</v>
      </c>
      <c r="R219" s="2" t="s">
        <v>43</v>
      </c>
      <c r="S219" s="2" t="s">
        <v>43</v>
      </c>
      <c r="T219" s="96">
        <v>17.75</v>
      </c>
      <c r="U219" s="2" t="s">
        <v>43</v>
      </c>
      <c r="V219" s="2" t="s">
        <v>43</v>
      </c>
      <c r="W219" s="2" t="s">
        <v>43</v>
      </c>
      <c r="X219" s="2"/>
      <c r="Y219" s="2" t="s">
        <v>43</v>
      </c>
      <c r="Z219" s="2" t="s">
        <v>43</v>
      </c>
      <c r="AA219" s="2" t="s">
        <v>43</v>
      </c>
      <c r="AB219" s="2" t="s">
        <v>43</v>
      </c>
      <c r="AC219" s="2" t="s">
        <v>43</v>
      </c>
      <c r="AD219" s="2">
        <v>36</v>
      </c>
      <c r="AE219" s="2"/>
      <c r="AF219" s="2">
        <v>30</v>
      </c>
      <c r="AG219" s="2"/>
      <c r="AH219" s="4"/>
      <c r="AI219" s="2" t="s">
        <v>43</v>
      </c>
      <c r="AJ219" s="2" t="s">
        <v>37</v>
      </c>
      <c r="AK219" s="2" t="s">
        <v>37</v>
      </c>
      <c r="AL219" s="2" t="s">
        <v>44</v>
      </c>
      <c r="AM219" s="2" t="s">
        <v>45</v>
      </c>
      <c r="AN219" s="2" t="s">
        <v>37</v>
      </c>
      <c r="AO219" s="2" t="s">
        <v>37</v>
      </c>
      <c r="AP219" s="4" t="s">
        <v>46</v>
      </c>
      <c r="AQ219" s="2" t="s">
        <v>37</v>
      </c>
      <c r="AR219" s="2" t="s">
        <v>37</v>
      </c>
      <c r="AS219" s="2" t="s">
        <v>37</v>
      </c>
      <c r="AT219" s="29" t="str">
        <f t="shared" si="13"/>
        <v>何綦琪（填报表链接）</v>
      </c>
      <c r="AU219" s="29" t="str">
        <f t="shared" si="14"/>
        <v>何綦琪（填报表链接）</v>
      </c>
    </row>
    <row r="220" spans="1:47" s="93" customFormat="1" ht="18" customHeight="1">
      <c r="A220" s="1" t="s">
        <v>35</v>
      </c>
      <c r="B220" s="1" t="s">
        <v>47</v>
      </c>
      <c r="C220" s="1" t="s">
        <v>522</v>
      </c>
      <c r="D220" s="5" t="s">
        <v>697</v>
      </c>
      <c r="E220" s="97" t="s">
        <v>698</v>
      </c>
      <c r="F220" s="1" t="s">
        <v>619</v>
      </c>
      <c r="G220" s="1" t="s">
        <v>696</v>
      </c>
      <c r="H220" s="41" t="s">
        <v>699</v>
      </c>
      <c r="I220" s="98" t="s">
        <v>700</v>
      </c>
      <c r="J220" s="28" t="s">
        <v>832</v>
      </c>
      <c r="K220" s="28" t="s">
        <v>56</v>
      </c>
      <c r="L220" s="9" t="s">
        <v>920</v>
      </c>
      <c r="M220" s="28">
        <f t="shared" si="12"/>
        <v>55</v>
      </c>
      <c r="N220" s="4">
        <v>10</v>
      </c>
      <c r="O220" s="44">
        <v>9</v>
      </c>
      <c r="P220" s="44">
        <v>0</v>
      </c>
      <c r="Q220" s="4">
        <f t="shared" si="15"/>
        <v>36</v>
      </c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>
        <v>36</v>
      </c>
      <c r="AE220" s="44"/>
      <c r="AF220" s="44"/>
      <c r="AG220" s="44"/>
      <c r="AH220" s="4"/>
      <c r="AI220" s="44"/>
      <c r="AJ220" s="4" t="s">
        <v>522</v>
      </c>
      <c r="AK220" s="4" t="s">
        <v>522</v>
      </c>
      <c r="AL220" s="4" t="s">
        <v>632</v>
      </c>
      <c r="AM220" s="4" t="s">
        <v>624</v>
      </c>
      <c r="AN220" s="4" t="s">
        <v>522</v>
      </c>
      <c r="AO220" s="4" t="s">
        <v>37</v>
      </c>
      <c r="AP220" s="4" t="s">
        <v>46</v>
      </c>
      <c r="AQ220" s="4" t="s">
        <v>37</v>
      </c>
      <c r="AR220" s="4" t="s">
        <v>37</v>
      </c>
      <c r="AS220" s="4" t="s">
        <v>37</v>
      </c>
      <c r="AT220" s="29" t="str">
        <f t="shared" si="13"/>
        <v>张娟（填报表链接）</v>
      </c>
      <c r="AU220" s="29" t="str">
        <f t="shared" si="14"/>
        <v>张娟（填报表链接）</v>
      </c>
    </row>
    <row r="221" spans="1:47" s="93" customFormat="1" ht="18" customHeight="1">
      <c r="A221" s="10" t="s">
        <v>35</v>
      </c>
      <c r="B221" s="10" t="s">
        <v>47</v>
      </c>
      <c r="C221" s="10" t="s">
        <v>37</v>
      </c>
      <c r="D221" s="11">
        <v>2020742</v>
      </c>
      <c r="E221" s="11" t="s">
        <v>603</v>
      </c>
      <c r="F221" s="10" t="s">
        <v>50</v>
      </c>
      <c r="G221" s="10" t="s">
        <v>601</v>
      </c>
      <c r="H221" s="1" t="s">
        <v>604</v>
      </c>
      <c r="I221" s="12" t="s">
        <v>56</v>
      </c>
      <c r="J221" s="2"/>
      <c r="K221" s="2"/>
      <c r="L221" s="28" t="s">
        <v>853</v>
      </c>
      <c r="M221" s="28">
        <f t="shared" si="12"/>
        <v>33</v>
      </c>
      <c r="N221" s="4">
        <v>16</v>
      </c>
      <c r="O221" s="4">
        <v>0</v>
      </c>
      <c r="P221" s="4">
        <v>17</v>
      </c>
      <c r="Q221" s="4">
        <f t="shared" si="15"/>
        <v>0</v>
      </c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4"/>
      <c r="AI221" s="2"/>
      <c r="AJ221" s="2" t="s">
        <v>37</v>
      </c>
      <c r="AK221" s="2" t="s">
        <v>37</v>
      </c>
      <c r="AL221" s="2" t="s">
        <v>57</v>
      </c>
      <c r="AM221" s="2" t="s">
        <v>45</v>
      </c>
      <c r="AN221" s="2" t="s">
        <v>37</v>
      </c>
      <c r="AO221" s="2" t="s">
        <v>37</v>
      </c>
      <c r="AP221" s="4" t="s">
        <v>46</v>
      </c>
      <c r="AQ221" s="2" t="s">
        <v>37</v>
      </c>
      <c r="AR221" s="2" t="s">
        <v>37</v>
      </c>
      <c r="AS221" s="2" t="s">
        <v>37</v>
      </c>
      <c r="AT221" s="29" t="str">
        <f t="shared" si="13"/>
        <v>冯彦虎（填报表链接）</v>
      </c>
      <c r="AU221" s="29" t="str">
        <f t="shared" si="14"/>
        <v>冯彦虎（填报表链接）</v>
      </c>
    </row>
    <row r="222" spans="1:47" s="93" customFormat="1" ht="18" customHeight="1">
      <c r="A222" s="10" t="s">
        <v>35</v>
      </c>
      <c r="B222" s="10" t="s">
        <v>47</v>
      </c>
      <c r="C222" s="10" t="s">
        <v>37</v>
      </c>
      <c r="D222" s="11">
        <v>2020750</v>
      </c>
      <c r="E222" s="73" t="s">
        <v>605</v>
      </c>
      <c r="F222" s="10" t="s">
        <v>50</v>
      </c>
      <c r="G222" s="10" t="s">
        <v>601</v>
      </c>
      <c r="H222" s="1" t="s">
        <v>903</v>
      </c>
      <c r="I222" s="12" t="s">
        <v>42</v>
      </c>
      <c r="J222" s="2"/>
      <c r="K222" s="2"/>
      <c r="L222" s="2" t="s">
        <v>919</v>
      </c>
      <c r="M222" s="28">
        <f t="shared" si="12"/>
        <v>36</v>
      </c>
      <c r="N222" s="4">
        <v>20</v>
      </c>
      <c r="O222" s="4">
        <v>0</v>
      </c>
      <c r="P222" s="4">
        <v>16</v>
      </c>
      <c r="Q222" s="4">
        <f t="shared" si="15"/>
        <v>0</v>
      </c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4"/>
      <c r="AI222" s="2"/>
      <c r="AJ222" s="2" t="s">
        <v>37</v>
      </c>
      <c r="AK222" s="2" t="s">
        <v>37</v>
      </c>
      <c r="AL222" s="2" t="s">
        <v>57</v>
      </c>
      <c r="AM222" s="2" t="s">
        <v>45</v>
      </c>
      <c r="AN222" s="2" t="s">
        <v>37</v>
      </c>
      <c r="AO222" s="2" t="s">
        <v>37</v>
      </c>
      <c r="AP222" s="4" t="s">
        <v>46</v>
      </c>
      <c r="AQ222" s="2" t="s">
        <v>37</v>
      </c>
      <c r="AR222" s="2" t="s">
        <v>37</v>
      </c>
      <c r="AS222" s="2" t="s">
        <v>37</v>
      </c>
      <c r="AT222" s="29" t="str">
        <f t="shared" si="13"/>
        <v>于忆（填报表链接）</v>
      </c>
      <c r="AU222" s="29" t="str">
        <f t="shared" si="14"/>
        <v>于忆（填报表链接）</v>
      </c>
    </row>
    <row r="223" spans="1:47" s="93" customFormat="1" ht="18" customHeight="1">
      <c r="A223" s="10" t="s">
        <v>35</v>
      </c>
      <c r="B223" s="10" t="s">
        <v>47</v>
      </c>
      <c r="C223" s="10" t="s">
        <v>37</v>
      </c>
      <c r="D223" s="11">
        <v>2021049</v>
      </c>
      <c r="E223" s="99">
        <v>620201216370</v>
      </c>
      <c r="F223" s="10" t="s">
        <v>50</v>
      </c>
      <c r="G223" s="10" t="s">
        <v>601</v>
      </c>
      <c r="H223" s="1" t="s">
        <v>131</v>
      </c>
      <c r="I223" s="12" t="s">
        <v>53</v>
      </c>
      <c r="J223" s="2"/>
      <c r="K223" s="2"/>
      <c r="L223" s="2" t="s">
        <v>920</v>
      </c>
      <c r="M223" s="28">
        <f t="shared" si="12"/>
        <v>41</v>
      </c>
      <c r="N223" s="4">
        <v>24</v>
      </c>
      <c r="O223" s="4">
        <v>0</v>
      </c>
      <c r="P223" s="4">
        <v>17</v>
      </c>
      <c r="Q223" s="4">
        <f t="shared" si="15"/>
        <v>0</v>
      </c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4"/>
      <c r="AI223" s="2"/>
      <c r="AJ223" s="2" t="s">
        <v>37</v>
      </c>
      <c r="AK223" s="2" t="s">
        <v>37</v>
      </c>
      <c r="AL223" s="2" t="s">
        <v>57</v>
      </c>
      <c r="AM223" s="2" t="s">
        <v>45</v>
      </c>
      <c r="AN223" s="2" t="s">
        <v>37</v>
      </c>
      <c r="AO223" s="2" t="s">
        <v>37</v>
      </c>
      <c r="AP223" s="4" t="s">
        <v>46</v>
      </c>
      <c r="AQ223" s="2" t="s">
        <v>236</v>
      </c>
      <c r="AR223" s="2" t="s">
        <v>37</v>
      </c>
      <c r="AS223" s="2" t="s">
        <v>37</v>
      </c>
      <c r="AT223" s="29" t="str">
        <f t="shared" si="13"/>
        <v>王芳（填报表链接）</v>
      </c>
      <c r="AU223" s="29" t="str">
        <f t="shared" si="14"/>
        <v>王芳（填报表链接）</v>
      </c>
    </row>
    <row r="224" spans="1:47" s="93" customFormat="1" ht="18" customHeight="1">
      <c r="A224" s="10" t="s">
        <v>35</v>
      </c>
      <c r="B224" s="10" t="s">
        <v>47</v>
      </c>
      <c r="C224" s="10" t="s">
        <v>37</v>
      </c>
      <c r="D224" s="11">
        <v>2020764</v>
      </c>
      <c r="E224" s="11" t="s">
        <v>606</v>
      </c>
      <c r="F224" s="10" t="s">
        <v>50</v>
      </c>
      <c r="G224" s="10" t="s">
        <v>601</v>
      </c>
      <c r="H224" s="1" t="s">
        <v>607</v>
      </c>
      <c r="I224" s="12" t="s">
        <v>53</v>
      </c>
      <c r="J224" s="2"/>
      <c r="K224" s="2"/>
      <c r="L224" s="2" t="s">
        <v>920</v>
      </c>
      <c r="M224" s="28">
        <f t="shared" si="12"/>
        <v>41</v>
      </c>
      <c r="N224" s="4">
        <v>24</v>
      </c>
      <c r="O224" s="4">
        <v>0</v>
      </c>
      <c r="P224" s="4">
        <v>17</v>
      </c>
      <c r="Q224" s="4">
        <f t="shared" si="15"/>
        <v>0</v>
      </c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4"/>
      <c r="AI224" s="2"/>
      <c r="AJ224" s="2" t="s">
        <v>37</v>
      </c>
      <c r="AK224" s="2" t="s">
        <v>37</v>
      </c>
      <c r="AL224" s="2" t="s">
        <v>57</v>
      </c>
      <c r="AM224" s="2" t="s">
        <v>45</v>
      </c>
      <c r="AN224" s="2" t="s">
        <v>37</v>
      </c>
      <c r="AO224" s="2" t="s">
        <v>37</v>
      </c>
      <c r="AP224" s="4" t="s">
        <v>46</v>
      </c>
      <c r="AQ224" s="2" t="s">
        <v>236</v>
      </c>
      <c r="AR224" s="2" t="s">
        <v>37</v>
      </c>
      <c r="AS224" s="2" t="s">
        <v>37</v>
      </c>
      <c r="AT224" s="29" t="str">
        <f t="shared" si="13"/>
        <v>王鹏飞（填报表链接）</v>
      </c>
      <c r="AU224" s="29" t="str">
        <f t="shared" si="14"/>
        <v>王鹏飞（填报表链接）</v>
      </c>
    </row>
    <row r="225" spans="1:59" s="93" customFormat="1" ht="18" customHeight="1">
      <c r="A225" s="3" t="s">
        <v>35</v>
      </c>
      <c r="B225" s="3" t="s">
        <v>47</v>
      </c>
      <c r="C225" s="3" t="s">
        <v>37</v>
      </c>
      <c r="D225" s="30" t="s">
        <v>779</v>
      </c>
      <c r="E225" s="30" t="s">
        <v>780</v>
      </c>
      <c r="F225" s="3" t="s">
        <v>72</v>
      </c>
      <c r="G225" s="3" t="s">
        <v>705</v>
      </c>
      <c r="H225" s="3" t="s">
        <v>875</v>
      </c>
      <c r="I225" s="31" t="s">
        <v>151</v>
      </c>
      <c r="J225" s="4"/>
      <c r="K225" s="4"/>
      <c r="L225" s="17" t="s">
        <v>921</v>
      </c>
      <c r="M225" s="28">
        <f t="shared" si="12"/>
        <v>41.5</v>
      </c>
      <c r="N225" s="4">
        <v>0</v>
      </c>
      <c r="O225" s="4">
        <v>9</v>
      </c>
      <c r="P225" s="4">
        <v>10</v>
      </c>
      <c r="Q225" s="4">
        <f t="shared" si="15"/>
        <v>22.5</v>
      </c>
      <c r="R225" s="4" t="s">
        <v>43</v>
      </c>
      <c r="S225" s="4" t="s">
        <v>43</v>
      </c>
      <c r="T225" s="4">
        <v>4.5</v>
      </c>
      <c r="U225" s="4" t="s">
        <v>43</v>
      </c>
      <c r="V225" s="4" t="s">
        <v>43</v>
      </c>
      <c r="W225" s="4" t="s">
        <v>43</v>
      </c>
      <c r="X225" s="4" t="s">
        <v>43</v>
      </c>
      <c r="Y225" s="4" t="s">
        <v>43</v>
      </c>
      <c r="Z225" s="4" t="s">
        <v>43</v>
      </c>
      <c r="AA225" s="4" t="s">
        <v>43</v>
      </c>
      <c r="AB225" s="4" t="s">
        <v>43</v>
      </c>
      <c r="AC225" s="4" t="s">
        <v>43</v>
      </c>
      <c r="AD225" s="4">
        <v>18</v>
      </c>
      <c r="AE225" s="49"/>
      <c r="AF225" s="4" t="s">
        <v>43</v>
      </c>
      <c r="AG225" s="4"/>
      <c r="AH225" s="4"/>
      <c r="AI225" s="4" t="s">
        <v>43</v>
      </c>
      <c r="AJ225" s="4" t="s">
        <v>37</v>
      </c>
      <c r="AK225" s="4" t="s">
        <v>37</v>
      </c>
      <c r="AL225" s="4" t="s">
        <v>44</v>
      </c>
      <c r="AM225" s="4" t="s">
        <v>45</v>
      </c>
      <c r="AN225" s="4" t="s">
        <v>37</v>
      </c>
      <c r="AO225" s="4" t="s">
        <v>37</v>
      </c>
      <c r="AP225" s="4" t="s">
        <v>46</v>
      </c>
      <c r="AQ225" s="4" t="s">
        <v>37</v>
      </c>
      <c r="AR225" s="4" t="s">
        <v>37</v>
      </c>
      <c r="AS225" s="4" t="s">
        <v>37</v>
      </c>
      <c r="AT225" s="29" t="str">
        <f t="shared" si="13"/>
        <v>马玉梅（填报表链接）</v>
      </c>
      <c r="AU225" s="29" t="str">
        <f t="shared" si="14"/>
        <v>马玉梅（填报表链接）</v>
      </c>
    </row>
    <row r="226" spans="1:59" s="93" customFormat="1" ht="18" customHeight="1">
      <c r="A226" s="1" t="s">
        <v>35</v>
      </c>
      <c r="B226" s="1" t="s">
        <v>47</v>
      </c>
      <c r="C226" s="1" t="s">
        <v>37</v>
      </c>
      <c r="D226" s="5">
        <v>2020841</v>
      </c>
      <c r="E226" s="5" t="s">
        <v>289</v>
      </c>
      <c r="F226" s="1" t="s">
        <v>72</v>
      </c>
      <c r="G226" s="1" t="s">
        <v>287</v>
      </c>
      <c r="H226" s="1" t="s">
        <v>290</v>
      </c>
      <c r="I226" s="6" t="s">
        <v>53</v>
      </c>
      <c r="J226" s="28" t="s">
        <v>832</v>
      </c>
      <c r="K226" s="28" t="s">
        <v>56</v>
      </c>
      <c r="L226" s="9" t="s">
        <v>920</v>
      </c>
      <c r="M226" s="28">
        <f t="shared" si="12"/>
        <v>65.5</v>
      </c>
      <c r="N226" s="4">
        <v>0</v>
      </c>
      <c r="O226" s="4">
        <v>10.5</v>
      </c>
      <c r="P226" s="4">
        <v>0</v>
      </c>
      <c r="Q226" s="4">
        <f t="shared" si="15"/>
        <v>55</v>
      </c>
      <c r="R226" s="4" t="s">
        <v>43</v>
      </c>
      <c r="S226" s="4" t="s">
        <v>43</v>
      </c>
      <c r="T226" s="4">
        <v>1</v>
      </c>
      <c r="U226" s="4" t="s">
        <v>43</v>
      </c>
      <c r="V226" s="4" t="s">
        <v>43</v>
      </c>
      <c r="W226" s="4" t="s">
        <v>43</v>
      </c>
      <c r="X226" s="4" t="s">
        <v>43</v>
      </c>
      <c r="Y226" s="4" t="s">
        <v>43</v>
      </c>
      <c r="Z226" s="4" t="s">
        <v>43</v>
      </c>
      <c r="AA226" s="4" t="s">
        <v>43</v>
      </c>
      <c r="AB226" s="4" t="s">
        <v>43</v>
      </c>
      <c r="AC226" s="4" t="s">
        <v>43</v>
      </c>
      <c r="AD226" s="4" t="s">
        <v>43</v>
      </c>
      <c r="AE226" s="4">
        <v>46</v>
      </c>
      <c r="AF226" s="4" t="s">
        <v>43</v>
      </c>
      <c r="AG226" s="4">
        <v>8</v>
      </c>
      <c r="AH226" s="4"/>
      <c r="AI226" s="4" t="s">
        <v>43</v>
      </c>
      <c r="AJ226" s="4" t="s">
        <v>37</v>
      </c>
      <c r="AK226" s="4" t="s">
        <v>37</v>
      </c>
      <c r="AL226" s="4" t="s">
        <v>57</v>
      </c>
      <c r="AM226" s="4" t="s">
        <v>45</v>
      </c>
      <c r="AN226" s="4" t="s">
        <v>37</v>
      </c>
      <c r="AO226" s="4" t="s">
        <v>37</v>
      </c>
      <c r="AP226" s="4" t="s">
        <v>46</v>
      </c>
      <c r="AQ226" s="4" t="s">
        <v>37</v>
      </c>
      <c r="AR226" s="4" t="s">
        <v>37</v>
      </c>
      <c r="AS226" s="4" t="s">
        <v>37</v>
      </c>
      <c r="AT226" s="29" t="str">
        <f t="shared" si="13"/>
        <v>余炳前（填报表链接）</v>
      </c>
      <c r="AU226" s="29" t="str">
        <f t="shared" si="14"/>
        <v>余炳前（填报表链接）</v>
      </c>
    </row>
    <row r="227" spans="1:59" s="93" customFormat="1" ht="18" customHeight="1">
      <c r="A227" s="46" t="s">
        <v>35</v>
      </c>
      <c r="B227" s="46" t="s">
        <v>47</v>
      </c>
      <c r="C227" s="46" t="s">
        <v>37</v>
      </c>
      <c r="D227" s="46" t="s">
        <v>666</v>
      </c>
      <c r="E227" s="47" t="s">
        <v>667</v>
      </c>
      <c r="F227" s="46" t="s">
        <v>72</v>
      </c>
      <c r="G227" s="46" t="s">
        <v>659</v>
      </c>
      <c r="H227" s="34" t="s">
        <v>668</v>
      </c>
      <c r="I227" s="48" t="s">
        <v>151</v>
      </c>
      <c r="J227" s="49"/>
      <c r="K227" s="2" t="s">
        <v>835</v>
      </c>
      <c r="L227" s="17" t="s">
        <v>921</v>
      </c>
      <c r="M227" s="28">
        <f t="shared" si="12"/>
        <v>41.25</v>
      </c>
      <c r="N227" s="4">
        <v>0</v>
      </c>
      <c r="O227" s="37">
        <v>11</v>
      </c>
      <c r="P227" s="37">
        <v>19</v>
      </c>
      <c r="Q227" s="4">
        <f t="shared" si="15"/>
        <v>11.25</v>
      </c>
      <c r="R227" s="2"/>
      <c r="S227" s="2"/>
      <c r="T227" s="49">
        <v>11.25</v>
      </c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49"/>
      <c r="AF227" s="2"/>
      <c r="AG227" s="2"/>
      <c r="AH227" s="4"/>
      <c r="AI227" s="2"/>
      <c r="AJ227" s="49" t="s">
        <v>37</v>
      </c>
      <c r="AK227" s="49" t="s">
        <v>37</v>
      </c>
      <c r="AL227" s="49" t="s">
        <v>57</v>
      </c>
      <c r="AM227" s="49" t="s">
        <v>45</v>
      </c>
      <c r="AN227" s="49" t="s">
        <v>37</v>
      </c>
      <c r="AO227" s="49" t="s">
        <v>37</v>
      </c>
      <c r="AP227" s="37" t="s">
        <v>46</v>
      </c>
      <c r="AQ227" s="49" t="s">
        <v>37</v>
      </c>
      <c r="AR227" s="49" t="s">
        <v>37</v>
      </c>
      <c r="AS227" s="49" t="s">
        <v>37</v>
      </c>
      <c r="AT227" s="29" t="str">
        <f t="shared" si="13"/>
        <v>马丽（填报表链接）</v>
      </c>
      <c r="AU227" s="29" t="str">
        <f t="shared" si="14"/>
        <v>马丽（填报表链接）</v>
      </c>
    </row>
    <row r="228" spans="1:59" s="93" customFormat="1" ht="18" customHeight="1">
      <c r="A228" s="10" t="s">
        <v>35</v>
      </c>
      <c r="B228" s="10" t="s">
        <v>47</v>
      </c>
      <c r="C228" s="10" t="s">
        <v>37</v>
      </c>
      <c r="D228" s="11">
        <v>2020738</v>
      </c>
      <c r="E228" s="11" t="s">
        <v>641</v>
      </c>
      <c r="F228" s="10" t="s">
        <v>50</v>
      </c>
      <c r="G228" s="10" t="s">
        <v>639</v>
      </c>
      <c r="H228" s="1" t="s">
        <v>642</v>
      </c>
      <c r="I228" s="12" t="s">
        <v>56</v>
      </c>
      <c r="J228" s="2"/>
      <c r="K228" s="2"/>
      <c r="L228" s="28" t="s">
        <v>853</v>
      </c>
      <c r="M228" s="28">
        <f t="shared" si="12"/>
        <v>41</v>
      </c>
      <c r="N228" s="4">
        <v>24</v>
      </c>
      <c r="O228" s="4">
        <v>0</v>
      </c>
      <c r="P228" s="4">
        <v>17</v>
      </c>
      <c r="Q228" s="4">
        <f t="shared" si="15"/>
        <v>0</v>
      </c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4"/>
      <c r="AI228" s="2"/>
      <c r="AJ228" s="2" t="s">
        <v>37</v>
      </c>
      <c r="AK228" s="2" t="s">
        <v>37</v>
      </c>
      <c r="AL228" s="2" t="s">
        <v>57</v>
      </c>
      <c r="AM228" s="2" t="s">
        <v>45</v>
      </c>
      <c r="AN228" s="2" t="s">
        <v>37</v>
      </c>
      <c r="AO228" s="2" t="s">
        <v>37</v>
      </c>
      <c r="AP228" s="4" t="s">
        <v>46</v>
      </c>
      <c r="AQ228" s="2" t="s">
        <v>37</v>
      </c>
      <c r="AR228" s="2" t="s">
        <v>37</v>
      </c>
      <c r="AS228" s="2" t="s">
        <v>37</v>
      </c>
      <c r="AT228" s="29" t="str">
        <f t="shared" si="13"/>
        <v>曾鹏云（填报表链接）</v>
      </c>
      <c r="AU228" s="29" t="str">
        <f t="shared" si="14"/>
        <v>曾鹏云（填报表链接）</v>
      </c>
    </row>
    <row r="229" spans="1:59" s="93" customFormat="1" ht="18" customHeight="1">
      <c r="A229" s="10" t="s">
        <v>35</v>
      </c>
      <c r="B229" s="10" t="s">
        <v>47</v>
      </c>
      <c r="C229" s="10" t="s">
        <v>37</v>
      </c>
      <c r="D229" s="11">
        <v>2020736</v>
      </c>
      <c r="E229" s="11" t="s">
        <v>643</v>
      </c>
      <c r="F229" s="10" t="s">
        <v>50</v>
      </c>
      <c r="G229" s="10" t="s">
        <v>639</v>
      </c>
      <c r="H229" s="1" t="s">
        <v>644</v>
      </c>
      <c r="I229" s="12" t="s">
        <v>42</v>
      </c>
      <c r="J229" s="2"/>
      <c r="K229" s="2"/>
      <c r="L229" s="2" t="s">
        <v>919</v>
      </c>
      <c r="M229" s="28">
        <f t="shared" si="12"/>
        <v>46</v>
      </c>
      <c r="N229" s="4">
        <v>30</v>
      </c>
      <c r="O229" s="4">
        <v>0</v>
      </c>
      <c r="P229" s="4">
        <v>16</v>
      </c>
      <c r="Q229" s="4">
        <f t="shared" si="15"/>
        <v>0</v>
      </c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4"/>
      <c r="AI229" s="2"/>
      <c r="AJ229" s="2" t="s">
        <v>37</v>
      </c>
      <c r="AK229" s="2" t="s">
        <v>37</v>
      </c>
      <c r="AL229" s="2" t="s">
        <v>44</v>
      </c>
      <c r="AM229" s="2" t="s">
        <v>45</v>
      </c>
      <c r="AN229" s="2" t="s">
        <v>37</v>
      </c>
      <c r="AO229" s="2" t="s">
        <v>37</v>
      </c>
      <c r="AP229" s="4" t="s">
        <v>46</v>
      </c>
      <c r="AQ229" s="2" t="s">
        <v>37</v>
      </c>
      <c r="AR229" s="2" t="s">
        <v>37</v>
      </c>
      <c r="AS229" s="2" t="s">
        <v>37</v>
      </c>
      <c r="AT229" s="29" t="str">
        <f t="shared" si="13"/>
        <v>吴重阳（填报表链接）</v>
      </c>
      <c r="AU229" s="29" t="str">
        <f t="shared" si="14"/>
        <v>吴重阳（填报表链接）</v>
      </c>
    </row>
    <row r="230" spans="1:59" s="93" customFormat="1" ht="18" customHeight="1">
      <c r="A230" s="10" t="s">
        <v>35</v>
      </c>
      <c r="B230" s="10" t="s">
        <v>47</v>
      </c>
      <c r="C230" s="10" t="s">
        <v>37</v>
      </c>
      <c r="D230" s="11">
        <v>2020732</v>
      </c>
      <c r="E230" s="11" t="s">
        <v>645</v>
      </c>
      <c r="F230" s="10" t="s">
        <v>50</v>
      </c>
      <c r="G230" s="10" t="s">
        <v>639</v>
      </c>
      <c r="H230" s="1" t="s">
        <v>904</v>
      </c>
      <c r="I230" s="12" t="s">
        <v>53</v>
      </c>
      <c r="J230" s="2"/>
      <c r="K230" s="2"/>
      <c r="L230" s="2" t="s">
        <v>920</v>
      </c>
      <c r="M230" s="28">
        <f t="shared" si="12"/>
        <v>42</v>
      </c>
      <c r="N230" s="4">
        <v>18</v>
      </c>
      <c r="O230" s="4">
        <v>0</v>
      </c>
      <c r="P230" s="4">
        <v>24</v>
      </c>
      <c r="Q230" s="4">
        <f t="shared" si="15"/>
        <v>0</v>
      </c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4"/>
      <c r="AI230" s="2"/>
      <c r="AJ230" s="2" t="s">
        <v>37</v>
      </c>
      <c r="AK230" s="2" t="s">
        <v>37</v>
      </c>
      <c r="AL230" s="2" t="s">
        <v>44</v>
      </c>
      <c r="AM230" s="2" t="s">
        <v>45</v>
      </c>
      <c r="AN230" s="2" t="s">
        <v>37</v>
      </c>
      <c r="AO230" s="2" t="s">
        <v>37</v>
      </c>
      <c r="AP230" s="4" t="s">
        <v>46</v>
      </c>
      <c r="AQ230" s="2" t="s">
        <v>37</v>
      </c>
      <c r="AR230" s="2" t="s">
        <v>37</v>
      </c>
      <c r="AS230" s="2" t="s">
        <v>37</v>
      </c>
      <c r="AT230" s="29" t="str">
        <f t="shared" si="13"/>
        <v>岳玲玲（填报表链接）</v>
      </c>
      <c r="AU230" s="29" t="str">
        <f t="shared" si="14"/>
        <v>岳玲玲（填报表链接）</v>
      </c>
    </row>
    <row r="231" spans="1:59" s="93" customFormat="1" ht="18" customHeight="1">
      <c r="A231" s="10" t="s">
        <v>35</v>
      </c>
      <c r="B231" s="10" t="s">
        <v>47</v>
      </c>
      <c r="C231" s="10" t="s">
        <v>37</v>
      </c>
      <c r="D231" s="11">
        <v>2020719</v>
      </c>
      <c r="E231" s="11" t="s">
        <v>646</v>
      </c>
      <c r="F231" s="10" t="s">
        <v>50</v>
      </c>
      <c r="G231" s="10" t="s">
        <v>639</v>
      </c>
      <c r="H231" s="1" t="s">
        <v>647</v>
      </c>
      <c r="I231" s="12" t="s">
        <v>42</v>
      </c>
      <c r="J231" s="2"/>
      <c r="K231" s="2"/>
      <c r="L231" s="2" t="s">
        <v>919</v>
      </c>
      <c r="M231" s="28">
        <f t="shared" si="12"/>
        <v>50</v>
      </c>
      <c r="N231" s="4">
        <v>20</v>
      </c>
      <c r="O231" s="4">
        <v>0</v>
      </c>
      <c r="P231" s="4">
        <v>30</v>
      </c>
      <c r="Q231" s="4">
        <f t="shared" si="15"/>
        <v>0</v>
      </c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4"/>
      <c r="AI231" s="2"/>
      <c r="AJ231" s="2" t="s">
        <v>37</v>
      </c>
      <c r="AK231" s="2" t="s">
        <v>37</v>
      </c>
      <c r="AL231" s="2" t="s">
        <v>57</v>
      </c>
      <c r="AM231" s="2" t="s">
        <v>45</v>
      </c>
      <c r="AN231" s="2" t="s">
        <v>37</v>
      </c>
      <c r="AO231" s="2" t="s">
        <v>37</v>
      </c>
      <c r="AP231" s="4" t="s">
        <v>46</v>
      </c>
      <c r="AQ231" s="2" t="s">
        <v>37</v>
      </c>
      <c r="AR231" s="2" t="s">
        <v>37</v>
      </c>
      <c r="AS231" s="2" t="s">
        <v>37</v>
      </c>
      <c r="AT231" s="29" t="str">
        <f t="shared" si="13"/>
        <v>张连生（填报表链接）</v>
      </c>
      <c r="AU231" s="29" t="str">
        <f t="shared" si="14"/>
        <v>张连生（填报表链接）</v>
      </c>
    </row>
    <row r="232" spans="1:59" s="93" customFormat="1" ht="18" customHeight="1">
      <c r="A232" s="10" t="s">
        <v>35</v>
      </c>
      <c r="B232" s="10" t="s">
        <v>47</v>
      </c>
      <c r="C232" s="10" t="s">
        <v>37</v>
      </c>
      <c r="D232" s="11">
        <v>2020745</v>
      </c>
      <c r="E232" s="11" t="s">
        <v>648</v>
      </c>
      <c r="F232" s="10" t="s">
        <v>50</v>
      </c>
      <c r="G232" s="10" t="s">
        <v>639</v>
      </c>
      <c r="H232" s="1" t="s">
        <v>649</v>
      </c>
      <c r="I232" s="12" t="s">
        <v>42</v>
      </c>
      <c r="J232" s="2"/>
      <c r="K232" s="2"/>
      <c r="L232" s="2" t="s">
        <v>919</v>
      </c>
      <c r="M232" s="28">
        <f t="shared" si="12"/>
        <v>52</v>
      </c>
      <c r="N232" s="4">
        <v>22</v>
      </c>
      <c r="O232" s="4">
        <v>0</v>
      </c>
      <c r="P232" s="4">
        <v>30</v>
      </c>
      <c r="Q232" s="4">
        <f t="shared" si="15"/>
        <v>0</v>
      </c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4"/>
      <c r="AI232" s="2"/>
      <c r="AJ232" s="2" t="s">
        <v>37</v>
      </c>
      <c r="AK232" s="2" t="s">
        <v>37</v>
      </c>
      <c r="AL232" s="2" t="s">
        <v>44</v>
      </c>
      <c r="AM232" s="2" t="s">
        <v>45</v>
      </c>
      <c r="AN232" s="2" t="s">
        <v>37</v>
      </c>
      <c r="AO232" s="2" t="s">
        <v>37</v>
      </c>
      <c r="AP232" s="4" t="s">
        <v>46</v>
      </c>
      <c r="AQ232" s="2" t="s">
        <v>37</v>
      </c>
      <c r="AR232" s="2" t="s">
        <v>37</v>
      </c>
      <c r="AS232" s="2" t="s">
        <v>37</v>
      </c>
      <c r="AT232" s="29" t="str">
        <f t="shared" si="13"/>
        <v>李莉娟（填报表链接）</v>
      </c>
      <c r="AU232" s="29" t="str">
        <f t="shared" si="14"/>
        <v>李莉娟（填报表链接）</v>
      </c>
    </row>
    <row r="233" spans="1:59" s="93" customFormat="1" ht="18" customHeight="1">
      <c r="A233" s="54" t="s">
        <v>35</v>
      </c>
      <c r="B233" s="10" t="s">
        <v>47</v>
      </c>
      <c r="C233" s="54" t="s">
        <v>37</v>
      </c>
      <c r="D233" s="54">
        <v>2020509</v>
      </c>
      <c r="E233" s="55" t="s">
        <v>121</v>
      </c>
      <c r="F233" s="54" t="s">
        <v>50</v>
      </c>
      <c r="G233" s="54" t="s">
        <v>113</v>
      </c>
      <c r="H233" s="56" t="s">
        <v>122</v>
      </c>
      <c r="I233" s="57" t="s">
        <v>53</v>
      </c>
      <c r="J233" s="9"/>
      <c r="K233" s="9"/>
      <c r="L233" s="9" t="s">
        <v>920</v>
      </c>
      <c r="M233" s="28">
        <f t="shared" si="12"/>
        <v>80.5</v>
      </c>
      <c r="N233" s="4">
        <v>12</v>
      </c>
      <c r="O233" s="28">
        <v>11</v>
      </c>
      <c r="P233" s="28">
        <v>9</v>
      </c>
      <c r="Q233" s="4">
        <f t="shared" si="15"/>
        <v>48.5</v>
      </c>
      <c r="R233" s="9" t="s">
        <v>43</v>
      </c>
      <c r="S233" s="9" t="s">
        <v>43</v>
      </c>
      <c r="T233" s="9">
        <v>1</v>
      </c>
      <c r="U233" s="9" t="s">
        <v>43</v>
      </c>
      <c r="V233" s="9" t="s">
        <v>43</v>
      </c>
      <c r="W233" s="9" t="s">
        <v>43</v>
      </c>
      <c r="X233" s="9" t="s">
        <v>43</v>
      </c>
      <c r="Y233" s="9" t="s">
        <v>43</v>
      </c>
      <c r="Z233" s="9" t="s">
        <v>43</v>
      </c>
      <c r="AA233" s="9" t="s">
        <v>43</v>
      </c>
      <c r="AB233" s="9" t="s">
        <v>43</v>
      </c>
      <c r="AC233" s="9" t="s">
        <v>43</v>
      </c>
      <c r="AD233" s="9" t="s">
        <v>43</v>
      </c>
      <c r="AE233" s="9">
        <v>37.5</v>
      </c>
      <c r="AF233" s="9">
        <v>10</v>
      </c>
      <c r="AG233" s="9"/>
      <c r="AH233" s="4"/>
      <c r="AI233" s="9" t="s">
        <v>43</v>
      </c>
      <c r="AJ233" s="9" t="s">
        <v>37</v>
      </c>
      <c r="AK233" s="9" t="s">
        <v>37</v>
      </c>
      <c r="AL233" s="9" t="s">
        <v>57</v>
      </c>
      <c r="AM233" s="9" t="s">
        <v>45</v>
      </c>
      <c r="AN233" s="9" t="s">
        <v>37</v>
      </c>
      <c r="AO233" s="9" t="s">
        <v>37</v>
      </c>
      <c r="AP233" s="28" t="s">
        <v>46</v>
      </c>
      <c r="AQ233" s="9" t="s">
        <v>37</v>
      </c>
      <c r="AR233" s="9" t="s">
        <v>37</v>
      </c>
      <c r="AS233" s="9" t="s">
        <v>37</v>
      </c>
      <c r="AT233" s="29" t="str">
        <f t="shared" si="13"/>
        <v>丁文娟（填报表链接）</v>
      </c>
      <c r="AU233" s="29" t="str">
        <f t="shared" si="14"/>
        <v>丁文娟（填报表链接）</v>
      </c>
    </row>
    <row r="234" spans="1:59" s="93" customFormat="1" ht="18" customHeight="1">
      <c r="A234" s="46" t="s">
        <v>35</v>
      </c>
      <c r="B234" s="10" t="s">
        <v>47</v>
      </c>
      <c r="C234" s="10" t="s">
        <v>37</v>
      </c>
      <c r="D234" s="11" t="s">
        <v>146</v>
      </c>
      <c r="E234" s="11" t="s">
        <v>147</v>
      </c>
      <c r="F234" s="10" t="s">
        <v>50</v>
      </c>
      <c r="G234" s="10" t="s">
        <v>130</v>
      </c>
      <c r="H234" s="1" t="s">
        <v>148</v>
      </c>
      <c r="I234" s="12" t="s">
        <v>53</v>
      </c>
      <c r="J234" s="2"/>
      <c r="K234" s="2"/>
      <c r="L234" s="9" t="s">
        <v>920</v>
      </c>
      <c r="M234" s="28">
        <f t="shared" si="12"/>
        <v>162.25</v>
      </c>
      <c r="N234" s="4">
        <v>22</v>
      </c>
      <c r="O234" s="4">
        <v>21</v>
      </c>
      <c r="P234" s="4">
        <v>44</v>
      </c>
      <c r="Q234" s="4">
        <f t="shared" si="15"/>
        <v>75.25</v>
      </c>
      <c r="R234" s="2" t="s">
        <v>43</v>
      </c>
      <c r="S234" s="2" t="s">
        <v>43</v>
      </c>
      <c r="T234" s="2">
        <v>1.75</v>
      </c>
      <c r="U234" s="2" t="s">
        <v>43</v>
      </c>
      <c r="V234" s="2" t="s">
        <v>43</v>
      </c>
      <c r="W234" s="2" t="s">
        <v>43</v>
      </c>
      <c r="X234" s="2" t="s">
        <v>43</v>
      </c>
      <c r="Y234" s="2" t="s">
        <v>43</v>
      </c>
      <c r="Z234" s="2" t="s">
        <v>43</v>
      </c>
      <c r="AA234" s="2" t="s">
        <v>43</v>
      </c>
      <c r="AB234" s="2" t="s">
        <v>43</v>
      </c>
      <c r="AC234" s="2" t="s">
        <v>43</v>
      </c>
      <c r="AD234" s="2">
        <v>36</v>
      </c>
      <c r="AE234" s="2">
        <v>17.5</v>
      </c>
      <c r="AF234" s="2">
        <v>20</v>
      </c>
      <c r="AG234" s="2"/>
      <c r="AH234" s="4"/>
      <c r="AI234" s="2" t="s">
        <v>43</v>
      </c>
      <c r="AJ234" s="2" t="s">
        <v>37</v>
      </c>
      <c r="AK234" s="2" t="s">
        <v>37</v>
      </c>
      <c r="AL234" s="2" t="s">
        <v>57</v>
      </c>
      <c r="AM234" s="2" t="s">
        <v>45</v>
      </c>
      <c r="AN234" s="2" t="s">
        <v>37</v>
      </c>
      <c r="AO234" s="2" t="s">
        <v>37</v>
      </c>
      <c r="AP234" s="4" t="s">
        <v>46</v>
      </c>
      <c r="AQ234" s="2" t="s">
        <v>37</v>
      </c>
      <c r="AR234" s="2" t="s">
        <v>37</v>
      </c>
      <c r="AS234" s="2" t="s">
        <v>37</v>
      </c>
      <c r="AT234" s="29" t="str">
        <f t="shared" si="13"/>
        <v>卢佳（填报表链接）</v>
      </c>
      <c r="AU234" s="29" t="str">
        <f t="shared" si="14"/>
        <v>卢佳（填报表链接）</v>
      </c>
    </row>
    <row r="235" spans="1:59" s="93" customFormat="1" ht="18" customHeight="1">
      <c r="A235" s="50" t="s">
        <v>35</v>
      </c>
      <c r="B235" s="50" t="s">
        <v>47</v>
      </c>
      <c r="C235" s="50" t="s">
        <v>37</v>
      </c>
      <c r="D235" s="51" t="s">
        <v>803</v>
      </c>
      <c r="E235" s="51" t="s">
        <v>804</v>
      </c>
      <c r="F235" s="50" t="s">
        <v>72</v>
      </c>
      <c r="G235" s="50" t="s">
        <v>705</v>
      </c>
      <c r="H235" s="50" t="s">
        <v>805</v>
      </c>
      <c r="I235" s="52" t="s">
        <v>53</v>
      </c>
      <c r="J235" s="44"/>
      <c r="K235" s="44"/>
      <c r="L235" s="9" t="s">
        <v>920</v>
      </c>
      <c r="M235" s="28">
        <f t="shared" si="12"/>
        <v>92.5</v>
      </c>
      <c r="N235" s="44">
        <v>0</v>
      </c>
      <c r="O235" s="44">
        <v>23</v>
      </c>
      <c r="P235" s="44">
        <v>0</v>
      </c>
      <c r="Q235" s="4">
        <f t="shared" si="15"/>
        <v>69.5</v>
      </c>
      <c r="R235" s="44" t="s">
        <v>43</v>
      </c>
      <c r="S235" s="44" t="s">
        <v>43</v>
      </c>
      <c r="T235" s="44">
        <v>8</v>
      </c>
      <c r="U235" s="44" t="s">
        <v>43</v>
      </c>
      <c r="V235" s="44" t="s">
        <v>43</v>
      </c>
      <c r="W235" s="44">
        <v>8</v>
      </c>
      <c r="X235" s="44"/>
      <c r="Y235" s="44" t="s">
        <v>43</v>
      </c>
      <c r="Z235" s="44" t="s">
        <v>43</v>
      </c>
      <c r="AA235" s="44"/>
      <c r="AB235" s="44" t="s">
        <v>43</v>
      </c>
      <c r="AC235" s="44" t="s">
        <v>43</v>
      </c>
      <c r="AD235" s="44">
        <v>36</v>
      </c>
      <c r="AE235" s="44">
        <v>17.5</v>
      </c>
      <c r="AF235" s="44" t="s">
        <v>43</v>
      </c>
      <c r="AG235" s="44"/>
      <c r="AH235" s="4"/>
      <c r="AI235" s="44" t="s">
        <v>43</v>
      </c>
      <c r="AJ235" s="44" t="s">
        <v>37</v>
      </c>
      <c r="AK235" s="44" t="s">
        <v>37</v>
      </c>
      <c r="AL235" s="44" t="s">
        <v>44</v>
      </c>
      <c r="AM235" s="44" t="s">
        <v>45</v>
      </c>
      <c r="AN235" s="44" t="s">
        <v>37</v>
      </c>
      <c r="AO235" s="44" t="s">
        <v>37</v>
      </c>
      <c r="AP235" s="44" t="s">
        <v>46</v>
      </c>
      <c r="AQ235" s="44" t="s">
        <v>37</v>
      </c>
      <c r="AR235" s="44" t="s">
        <v>37</v>
      </c>
      <c r="AS235" s="44" t="s">
        <v>37</v>
      </c>
      <c r="AT235" s="29" t="str">
        <f t="shared" si="13"/>
        <v>曹宏泰（填报表链接）</v>
      </c>
      <c r="AU235" s="29" t="str">
        <f t="shared" si="14"/>
        <v>曹宏泰（填报表链接）</v>
      </c>
    </row>
    <row r="236" spans="1:59" s="93" customFormat="1" ht="18" customHeight="1">
      <c r="A236" s="46" t="s">
        <v>35</v>
      </c>
      <c r="B236" s="46" t="s">
        <v>47</v>
      </c>
      <c r="C236" s="46" t="s">
        <v>37</v>
      </c>
      <c r="D236" s="46" t="s">
        <v>664</v>
      </c>
      <c r="E236" s="47" t="s">
        <v>665</v>
      </c>
      <c r="F236" s="46" t="s">
        <v>50</v>
      </c>
      <c r="G236" s="46" t="s">
        <v>659</v>
      </c>
      <c r="H236" s="34" t="s">
        <v>905</v>
      </c>
      <c r="I236" s="48" t="s">
        <v>53</v>
      </c>
      <c r="J236" s="49"/>
      <c r="K236" s="49"/>
      <c r="L236" s="2" t="s">
        <v>920</v>
      </c>
      <c r="M236" s="28">
        <f t="shared" si="12"/>
        <v>58</v>
      </c>
      <c r="N236" s="37">
        <v>40</v>
      </c>
      <c r="O236" s="37">
        <v>0</v>
      </c>
      <c r="P236" s="37">
        <v>0</v>
      </c>
      <c r="Q236" s="4">
        <f t="shared" si="15"/>
        <v>18</v>
      </c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49">
        <v>18</v>
      </c>
      <c r="AE236" s="2"/>
      <c r="AF236" s="2"/>
      <c r="AG236" s="2"/>
      <c r="AH236" s="4"/>
      <c r="AI236" s="2"/>
      <c r="AJ236" s="49" t="s">
        <v>37</v>
      </c>
      <c r="AK236" s="49" t="s">
        <v>37</v>
      </c>
      <c r="AL236" s="49" t="s">
        <v>44</v>
      </c>
      <c r="AM236" s="49" t="s">
        <v>45</v>
      </c>
      <c r="AN236" s="49" t="s">
        <v>37</v>
      </c>
      <c r="AO236" s="49" t="s">
        <v>37</v>
      </c>
      <c r="AP236" s="37" t="s">
        <v>46</v>
      </c>
      <c r="AQ236" s="49" t="s">
        <v>37</v>
      </c>
      <c r="AR236" s="49" t="s">
        <v>37</v>
      </c>
      <c r="AS236" s="49" t="s">
        <v>37</v>
      </c>
      <c r="AT236" s="29" t="str">
        <f t="shared" si="13"/>
        <v>张文君（填报表链接）</v>
      </c>
      <c r="AU236" s="29" t="str">
        <f t="shared" si="14"/>
        <v>张文君（填报表链接）</v>
      </c>
    </row>
    <row r="237" spans="1:59" s="93" customFormat="1" ht="18" customHeight="1">
      <c r="A237" s="10" t="s">
        <v>35</v>
      </c>
      <c r="B237" s="10" t="s">
        <v>47</v>
      </c>
      <c r="C237" s="10" t="s">
        <v>37</v>
      </c>
      <c r="D237" s="11" t="s">
        <v>669</v>
      </c>
      <c r="E237" s="11" t="s">
        <v>670</v>
      </c>
      <c r="F237" s="10" t="s">
        <v>50</v>
      </c>
      <c r="G237" s="10" t="s">
        <v>671</v>
      </c>
      <c r="H237" s="1" t="s">
        <v>672</v>
      </c>
      <c r="I237" s="12" t="s">
        <v>42</v>
      </c>
      <c r="J237" s="2"/>
      <c r="K237" s="2"/>
      <c r="L237" s="61" t="s">
        <v>919</v>
      </c>
      <c r="M237" s="28">
        <f t="shared" si="12"/>
        <v>40</v>
      </c>
      <c r="N237" s="4">
        <v>4</v>
      </c>
      <c r="O237" s="4">
        <v>0</v>
      </c>
      <c r="P237" s="4">
        <v>36</v>
      </c>
      <c r="Q237" s="4">
        <f t="shared" si="15"/>
        <v>0</v>
      </c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4"/>
      <c r="AI237" s="2">
        <v>25</v>
      </c>
      <c r="AJ237" s="2" t="s">
        <v>37</v>
      </c>
      <c r="AK237" s="2" t="s">
        <v>37</v>
      </c>
      <c r="AL237" s="2" t="s">
        <v>57</v>
      </c>
      <c r="AM237" s="2" t="s">
        <v>45</v>
      </c>
      <c r="AN237" s="2" t="s">
        <v>37</v>
      </c>
      <c r="AO237" s="2" t="s">
        <v>37</v>
      </c>
      <c r="AP237" s="4" t="s">
        <v>46</v>
      </c>
      <c r="AQ237" s="2" t="s">
        <v>37</v>
      </c>
      <c r="AR237" s="2" t="s">
        <v>37</v>
      </c>
      <c r="AS237" s="2" t="s">
        <v>37</v>
      </c>
      <c r="AT237" s="29" t="str">
        <f t="shared" si="13"/>
        <v>陈慧（填报表链接）</v>
      </c>
      <c r="AU237" s="29" t="str">
        <f t="shared" si="14"/>
        <v>陈慧（填报表链接）</v>
      </c>
    </row>
    <row r="238" spans="1:59" s="94" customFormat="1" ht="18" customHeight="1">
      <c r="A238" s="46" t="s">
        <v>35</v>
      </c>
      <c r="B238" s="10" t="s">
        <v>47</v>
      </c>
      <c r="C238" s="46" t="s">
        <v>37</v>
      </c>
      <c r="D238" s="46" t="s">
        <v>483</v>
      </c>
      <c r="E238" s="47" t="s">
        <v>484</v>
      </c>
      <c r="F238" s="46" t="s">
        <v>72</v>
      </c>
      <c r="G238" s="46" t="s">
        <v>465</v>
      </c>
      <c r="H238" s="34" t="s">
        <v>485</v>
      </c>
      <c r="I238" s="48" t="s">
        <v>53</v>
      </c>
      <c r="J238" s="49"/>
      <c r="K238" s="49"/>
      <c r="L238" s="9" t="s">
        <v>920</v>
      </c>
      <c r="M238" s="28">
        <f t="shared" si="12"/>
        <v>79</v>
      </c>
      <c r="N238" s="37">
        <v>6</v>
      </c>
      <c r="O238" s="37">
        <v>24</v>
      </c>
      <c r="P238" s="37">
        <v>22</v>
      </c>
      <c r="Q238" s="4">
        <f t="shared" si="15"/>
        <v>27</v>
      </c>
      <c r="R238" s="49" t="s">
        <v>43</v>
      </c>
      <c r="S238" s="49" t="s">
        <v>43</v>
      </c>
      <c r="T238" s="49">
        <v>2</v>
      </c>
      <c r="U238" s="49" t="s">
        <v>43</v>
      </c>
      <c r="V238" s="49" t="s">
        <v>43</v>
      </c>
      <c r="W238" s="49" t="s">
        <v>43</v>
      </c>
      <c r="X238" s="49" t="s">
        <v>43</v>
      </c>
      <c r="Y238" s="49" t="s">
        <v>43</v>
      </c>
      <c r="Z238" s="49" t="s">
        <v>43</v>
      </c>
      <c r="AA238" s="49" t="s">
        <v>43</v>
      </c>
      <c r="AB238" s="49" t="s">
        <v>43</v>
      </c>
      <c r="AC238" s="49" t="s">
        <v>43</v>
      </c>
      <c r="AD238" s="49" t="s">
        <v>43</v>
      </c>
      <c r="AE238" s="49">
        <v>25</v>
      </c>
      <c r="AF238" s="49" t="s">
        <v>43</v>
      </c>
      <c r="AG238" s="49"/>
      <c r="AH238" s="4"/>
      <c r="AI238" s="49" t="s">
        <v>43</v>
      </c>
      <c r="AJ238" s="49" t="s">
        <v>37</v>
      </c>
      <c r="AK238" s="49" t="s">
        <v>37</v>
      </c>
      <c r="AL238" s="49" t="s">
        <v>57</v>
      </c>
      <c r="AM238" s="49" t="s">
        <v>45</v>
      </c>
      <c r="AN238" s="49" t="s">
        <v>37</v>
      </c>
      <c r="AO238" s="49" t="s">
        <v>37</v>
      </c>
      <c r="AP238" s="37" t="s">
        <v>46</v>
      </c>
      <c r="AQ238" s="49" t="s">
        <v>37</v>
      </c>
      <c r="AR238" s="49" t="s">
        <v>37</v>
      </c>
      <c r="AS238" s="49" t="s">
        <v>37</v>
      </c>
      <c r="AT238" s="29" t="str">
        <f t="shared" si="13"/>
        <v>刘宏（填报表链接）</v>
      </c>
      <c r="AU238" s="29" t="str">
        <f t="shared" si="14"/>
        <v>刘宏（填报表链接）</v>
      </c>
    </row>
    <row r="239" spans="1:59" s="93" customFormat="1" ht="18" customHeight="1">
      <c r="A239" s="10" t="s">
        <v>35</v>
      </c>
      <c r="B239" s="10" t="s">
        <v>47</v>
      </c>
      <c r="C239" s="10" t="s">
        <v>37</v>
      </c>
      <c r="D239" s="11" t="s">
        <v>676</v>
      </c>
      <c r="E239" s="11" t="s">
        <v>677</v>
      </c>
      <c r="F239" s="10" t="s">
        <v>50</v>
      </c>
      <c r="G239" s="10" t="s">
        <v>671</v>
      </c>
      <c r="H239" s="1" t="s">
        <v>906</v>
      </c>
      <c r="I239" s="12" t="s">
        <v>56</v>
      </c>
      <c r="J239" s="2"/>
      <c r="K239" s="2"/>
      <c r="L239" s="28" t="s">
        <v>853</v>
      </c>
      <c r="M239" s="28">
        <f t="shared" si="12"/>
        <v>47.5</v>
      </c>
      <c r="N239" s="4">
        <v>34</v>
      </c>
      <c r="O239" s="4">
        <v>0</v>
      </c>
      <c r="P239" s="4">
        <v>13.5</v>
      </c>
      <c r="Q239" s="4">
        <f t="shared" si="15"/>
        <v>0</v>
      </c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4"/>
      <c r="AI239" s="2"/>
      <c r="AJ239" s="2" t="s">
        <v>37</v>
      </c>
      <c r="AK239" s="2" t="s">
        <v>37</v>
      </c>
      <c r="AL239" s="2" t="s">
        <v>57</v>
      </c>
      <c r="AM239" s="2" t="s">
        <v>45</v>
      </c>
      <c r="AN239" s="2" t="s">
        <v>37</v>
      </c>
      <c r="AO239" s="2" t="s">
        <v>37</v>
      </c>
      <c r="AP239" s="4" t="s">
        <v>46</v>
      </c>
      <c r="AQ239" s="2" t="s">
        <v>37</v>
      </c>
      <c r="AR239" s="2" t="s">
        <v>37</v>
      </c>
      <c r="AS239" s="2" t="s">
        <v>37</v>
      </c>
      <c r="AT239" s="29" t="str">
        <f t="shared" si="13"/>
        <v>杨燕（填报表链接）</v>
      </c>
      <c r="AU239" s="29" t="str">
        <f t="shared" si="14"/>
        <v>杨燕（填报表链接）</v>
      </c>
    </row>
    <row r="240" spans="1:59" s="101" customFormat="1" ht="13.5" customHeight="1">
      <c r="A240" s="10" t="s">
        <v>35</v>
      </c>
      <c r="B240" s="10" t="s">
        <v>47</v>
      </c>
      <c r="C240" s="10" t="s">
        <v>37</v>
      </c>
      <c r="D240" s="11" t="s">
        <v>678</v>
      </c>
      <c r="E240" s="11" t="s">
        <v>679</v>
      </c>
      <c r="F240" s="10" t="s">
        <v>50</v>
      </c>
      <c r="G240" s="10" t="s">
        <v>671</v>
      </c>
      <c r="H240" s="1" t="s">
        <v>680</v>
      </c>
      <c r="I240" s="10" t="s">
        <v>53</v>
      </c>
      <c r="J240" s="2"/>
      <c r="K240" s="2"/>
      <c r="L240" s="2" t="s">
        <v>920</v>
      </c>
      <c r="M240" s="28">
        <f t="shared" si="12"/>
        <v>42</v>
      </c>
      <c r="N240" s="4">
        <v>24</v>
      </c>
      <c r="O240" s="4">
        <v>0</v>
      </c>
      <c r="P240" s="4">
        <v>18</v>
      </c>
      <c r="Q240" s="4">
        <f t="shared" si="15"/>
        <v>0</v>
      </c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4"/>
      <c r="AI240" s="2"/>
      <c r="AJ240" s="2" t="s">
        <v>37</v>
      </c>
      <c r="AK240" s="2" t="s">
        <v>37</v>
      </c>
      <c r="AL240" s="2" t="s">
        <v>57</v>
      </c>
      <c r="AM240" s="2" t="s">
        <v>45</v>
      </c>
      <c r="AN240" s="2" t="s">
        <v>37</v>
      </c>
      <c r="AO240" s="2" t="s">
        <v>37</v>
      </c>
      <c r="AP240" s="4" t="s">
        <v>46</v>
      </c>
      <c r="AQ240" s="2" t="s">
        <v>37</v>
      </c>
      <c r="AR240" s="2" t="s">
        <v>37</v>
      </c>
      <c r="AS240" s="2" t="s">
        <v>37</v>
      </c>
      <c r="AT240" s="29" t="str">
        <f t="shared" si="13"/>
        <v>胡雪剑（填报表链接）</v>
      </c>
      <c r="AU240" s="29" t="str">
        <f t="shared" si="14"/>
        <v>胡雪剑（填报表链接）</v>
      </c>
      <c r="AV240" s="100"/>
      <c r="AW240" s="100"/>
      <c r="AX240" s="100"/>
      <c r="AY240" s="100"/>
      <c r="AZ240" s="100"/>
      <c r="BA240" s="100"/>
      <c r="BB240" s="100"/>
      <c r="BC240" s="100"/>
      <c r="BD240" s="100"/>
      <c r="BE240" s="100"/>
      <c r="BF240" s="100"/>
      <c r="BG240" s="100"/>
    </row>
    <row r="241" spans="1:59" s="101" customFormat="1" ht="13.5" customHeight="1">
      <c r="A241" s="10" t="s">
        <v>35</v>
      </c>
      <c r="B241" s="10" t="s">
        <v>47</v>
      </c>
      <c r="C241" s="10" t="s">
        <v>37</v>
      </c>
      <c r="D241" s="11" t="s">
        <v>681</v>
      </c>
      <c r="E241" s="11" t="s">
        <v>682</v>
      </c>
      <c r="F241" s="10" t="s">
        <v>50</v>
      </c>
      <c r="G241" s="10" t="s">
        <v>671</v>
      </c>
      <c r="H241" s="1" t="s">
        <v>683</v>
      </c>
      <c r="I241" s="10" t="s">
        <v>53</v>
      </c>
      <c r="J241" s="2"/>
      <c r="K241" s="2"/>
      <c r="L241" s="17" t="s">
        <v>921</v>
      </c>
      <c r="M241" s="28">
        <f t="shared" si="12"/>
        <v>28.5</v>
      </c>
      <c r="N241" s="4">
        <v>12</v>
      </c>
      <c r="O241" s="4">
        <v>0</v>
      </c>
      <c r="P241" s="4">
        <v>4.5</v>
      </c>
      <c r="Q241" s="4">
        <f t="shared" si="15"/>
        <v>12</v>
      </c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>
        <v>12</v>
      </c>
      <c r="AE241" s="2"/>
      <c r="AF241" s="2"/>
      <c r="AG241" s="2"/>
      <c r="AH241" s="4"/>
      <c r="AI241" s="2"/>
      <c r="AJ241" s="2" t="s">
        <v>37</v>
      </c>
      <c r="AK241" s="2" t="s">
        <v>37</v>
      </c>
      <c r="AL241" s="2" t="s">
        <v>57</v>
      </c>
      <c r="AM241" s="2" t="s">
        <v>45</v>
      </c>
      <c r="AN241" s="2" t="s">
        <v>37</v>
      </c>
      <c r="AO241" s="2" t="s">
        <v>37</v>
      </c>
      <c r="AP241" s="4" t="s">
        <v>46</v>
      </c>
      <c r="AQ241" s="2" t="s">
        <v>37</v>
      </c>
      <c r="AR241" s="2" t="s">
        <v>37</v>
      </c>
      <c r="AS241" s="2" t="s">
        <v>37</v>
      </c>
      <c r="AT241" s="29" t="str">
        <f t="shared" si="13"/>
        <v>刘一帆（填报表链接）</v>
      </c>
      <c r="AU241" s="29" t="str">
        <f t="shared" si="14"/>
        <v>刘一帆（填报表链接）</v>
      </c>
      <c r="AV241" s="100"/>
      <c r="AW241" s="100"/>
      <c r="AX241" s="100"/>
      <c r="AY241" s="100"/>
      <c r="AZ241" s="100"/>
      <c r="BA241" s="100"/>
      <c r="BB241" s="100"/>
      <c r="BC241" s="100"/>
      <c r="BD241" s="100"/>
      <c r="BE241" s="100"/>
      <c r="BF241" s="100"/>
      <c r="BG241" s="100"/>
    </row>
    <row r="242" spans="1:59" s="101" customFormat="1" ht="13.5" customHeight="1">
      <c r="A242" s="10" t="s">
        <v>35</v>
      </c>
      <c r="B242" s="10" t="s">
        <v>47</v>
      </c>
      <c r="C242" s="10" t="s">
        <v>37</v>
      </c>
      <c r="D242" s="11" t="s">
        <v>684</v>
      </c>
      <c r="E242" s="11" t="s">
        <v>685</v>
      </c>
      <c r="F242" s="10" t="s">
        <v>50</v>
      </c>
      <c r="G242" s="10" t="s">
        <v>671</v>
      </c>
      <c r="H242" s="1" t="s">
        <v>686</v>
      </c>
      <c r="I242" s="10" t="s">
        <v>53</v>
      </c>
      <c r="J242" s="2"/>
      <c r="K242" s="2"/>
      <c r="L242" s="2" t="s">
        <v>920</v>
      </c>
      <c r="M242" s="28">
        <f t="shared" si="12"/>
        <v>77</v>
      </c>
      <c r="N242" s="4">
        <v>24</v>
      </c>
      <c r="O242" s="4">
        <v>0</v>
      </c>
      <c r="P242" s="4">
        <v>14</v>
      </c>
      <c r="Q242" s="4">
        <f t="shared" si="15"/>
        <v>39</v>
      </c>
      <c r="R242" s="2"/>
      <c r="S242" s="2"/>
      <c r="T242" s="2">
        <v>3</v>
      </c>
      <c r="U242" s="2"/>
      <c r="V242" s="2"/>
      <c r="W242" s="2"/>
      <c r="X242" s="2"/>
      <c r="Y242" s="2"/>
      <c r="Z242" s="2"/>
      <c r="AA242" s="2"/>
      <c r="AB242" s="2"/>
      <c r="AC242" s="2"/>
      <c r="AD242" s="2">
        <v>36</v>
      </c>
      <c r="AE242" s="2"/>
      <c r="AF242" s="2"/>
      <c r="AG242" s="2"/>
      <c r="AH242" s="4"/>
      <c r="AI242" s="2"/>
      <c r="AJ242" s="2" t="s">
        <v>37</v>
      </c>
      <c r="AK242" s="2" t="s">
        <v>37</v>
      </c>
      <c r="AL242" s="2" t="s">
        <v>57</v>
      </c>
      <c r="AM242" s="2" t="s">
        <v>45</v>
      </c>
      <c r="AN242" s="2" t="s">
        <v>37</v>
      </c>
      <c r="AO242" s="2" t="s">
        <v>37</v>
      </c>
      <c r="AP242" s="4" t="s">
        <v>46</v>
      </c>
      <c r="AQ242" s="2" t="s">
        <v>37</v>
      </c>
      <c r="AR242" s="2" t="s">
        <v>37</v>
      </c>
      <c r="AS242" s="2" t="s">
        <v>37</v>
      </c>
      <c r="AT242" s="29" t="str">
        <f t="shared" si="13"/>
        <v>马芙蓉（填报表链接）</v>
      </c>
      <c r="AU242" s="29" t="str">
        <f t="shared" si="14"/>
        <v>马芙蓉（填报表链接）</v>
      </c>
      <c r="AV242" s="100"/>
      <c r="AW242" s="100"/>
      <c r="AX242" s="100"/>
      <c r="AY242" s="100"/>
      <c r="AZ242" s="100"/>
      <c r="BA242" s="100"/>
      <c r="BB242" s="100"/>
      <c r="BC242" s="100"/>
      <c r="BD242" s="100"/>
      <c r="BE242" s="100"/>
      <c r="BF242" s="100"/>
      <c r="BG242" s="100"/>
    </row>
    <row r="243" spans="1:59" s="103" customFormat="1" ht="13.5" customHeight="1">
      <c r="A243" s="10" t="s">
        <v>35</v>
      </c>
      <c r="B243" s="10" t="s">
        <v>47</v>
      </c>
      <c r="C243" s="10" t="s">
        <v>37</v>
      </c>
      <c r="D243" s="11" t="s">
        <v>687</v>
      </c>
      <c r="E243" s="11" t="s">
        <v>847</v>
      </c>
      <c r="F243" s="10" t="s">
        <v>50</v>
      </c>
      <c r="G243" s="10" t="s">
        <v>671</v>
      </c>
      <c r="H243" s="1" t="s">
        <v>688</v>
      </c>
      <c r="I243" s="10" t="s">
        <v>53</v>
      </c>
      <c r="J243" s="2"/>
      <c r="K243" s="2"/>
      <c r="L243" s="2" t="s">
        <v>920</v>
      </c>
      <c r="M243" s="28">
        <f t="shared" si="12"/>
        <v>40</v>
      </c>
      <c r="N243" s="4">
        <v>28</v>
      </c>
      <c r="O243" s="4">
        <v>0</v>
      </c>
      <c r="P243" s="4">
        <v>12</v>
      </c>
      <c r="Q243" s="4">
        <f t="shared" si="15"/>
        <v>0</v>
      </c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4"/>
      <c r="AI243" s="2"/>
      <c r="AJ243" s="2" t="s">
        <v>37</v>
      </c>
      <c r="AK243" s="2" t="s">
        <v>37</v>
      </c>
      <c r="AL243" s="2" t="s">
        <v>57</v>
      </c>
      <c r="AM243" s="2" t="s">
        <v>45</v>
      </c>
      <c r="AN243" s="2" t="s">
        <v>37</v>
      </c>
      <c r="AO243" s="2" t="s">
        <v>37</v>
      </c>
      <c r="AP243" s="4" t="s">
        <v>46</v>
      </c>
      <c r="AQ243" s="2" t="s">
        <v>37</v>
      </c>
      <c r="AR243" s="2" t="s">
        <v>37</v>
      </c>
      <c r="AS243" s="2" t="s">
        <v>37</v>
      </c>
      <c r="AT243" s="29" t="str">
        <f t="shared" si="13"/>
        <v>罗晖（填报表链接）</v>
      </c>
      <c r="AU243" s="29" t="str">
        <f t="shared" si="14"/>
        <v>罗晖（填报表链接）</v>
      </c>
      <c r="AV243" s="102"/>
      <c r="AW243" s="102"/>
      <c r="AX243" s="102"/>
      <c r="AY243" s="102"/>
      <c r="AZ243" s="102"/>
      <c r="BA243" s="102"/>
      <c r="BB243" s="102"/>
      <c r="BC243" s="102"/>
      <c r="BD243" s="102"/>
      <c r="BE243" s="102"/>
      <c r="BF243" s="102"/>
      <c r="BG243" s="102"/>
    </row>
    <row r="244" spans="1:59" s="105" customFormat="1" ht="14.25" customHeight="1">
      <c r="A244" s="10" t="s">
        <v>35</v>
      </c>
      <c r="B244" s="10" t="s">
        <v>47</v>
      </c>
      <c r="C244" s="10" t="s">
        <v>37</v>
      </c>
      <c r="D244" s="11" t="s">
        <v>654</v>
      </c>
      <c r="E244" s="11" t="s">
        <v>655</v>
      </c>
      <c r="F244" s="10" t="s">
        <v>72</v>
      </c>
      <c r="G244" s="10" t="s">
        <v>639</v>
      </c>
      <c r="H244" s="1" t="s">
        <v>656</v>
      </c>
      <c r="I244" s="10" t="s">
        <v>151</v>
      </c>
      <c r="J244" s="2"/>
      <c r="K244" s="2"/>
      <c r="L244" s="2" t="s">
        <v>920</v>
      </c>
      <c r="M244" s="28">
        <f t="shared" si="12"/>
        <v>57.5</v>
      </c>
      <c r="N244" s="4">
        <v>0</v>
      </c>
      <c r="O244" s="4">
        <v>26</v>
      </c>
      <c r="P244" s="4">
        <v>6</v>
      </c>
      <c r="Q244" s="4">
        <f t="shared" si="15"/>
        <v>25.5</v>
      </c>
      <c r="R244" s="2"/>
      <c r="S244" s="2"/>
      <c r="T244" s="2">
        <v>25.5</v>
      </c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49"/>
      <c r="AF244" s="2"/>
      <c r="AG244" s="2"/>
      <c r="AH244" s="4"/>
      <c r="AI244" s="2"/>
      <c r="AJ244" s="2" t="s">
        <v>37</v>
      </c>
      <c r="AK244" s="2" t="s">
        <v>37</v>
      </c>
      <c r="AL244" s="2" t="s">
        <v>57</v>
      </c>
      <c r="AM244" s="2" t="s">
        <v>45</v>
      </c>
      <c r="AN244" s="2" t="s">
        <v>37</v>
      </c>
      <c r="AO244" s="2" t="s">
        <v>37</v>
      </c>
      <c r="AP244" s="4" t="s">
        <v>46</v>
      </c>
      <c r="AQ244" s="2" t="s">
        <v>37</v>
      </c>
      <c r="AR244" s="2" t="s">
        <v>37</v>
      </c>
      <c r="AS244" s="2" t="s">
        <v>37</v>
      </c>
      <c r="AT244" s="29" t="str">
        <f t="shared" si="13"/>
        <v>胡婉丽（填报表链接）</v>
      </c>
      <c r="AU244" s="29" t="str">
        <f t="shared" si="14"/>
        <v>胡婉丽（填报表链接）</v>
      </c>
      <c r="AV244" s="104"/>
      <c r="AW244" s="104"/>
      <c r="AX244" s="104"/>
      <c r="AY244" s="104"/>
      <c r="AZ244" s="104"/>
      <c r="BA244" s="104"/>
      <c r="BB244" s="104"/>
      <c r="BC244" s="104"/>
      <c r="BD244" s="104"/>
      <c r="BE244" s="104"/>
      <c r="BF244" s="104"/>
      <c r="BG244" s="104"/>
    </row>
    <row r="245" spans="1:59" s="107" customFormat="1" ht="14.25" customHeight="1">
      <c r="A245" s="10" t="s">
        <v>35</v>
      </c>
      <c r="B245" s="10" t="s">
        <v>47</v>
      </c>
      <c r="C245" s="10" t="s">
        <v>522</v>
      </c>
      <c r="D245" s="11" t="s">
        <v>694</v>
      </c>
      <c r="E245" s="68" t="s">
        <v>695</v>
      </c>
      <c r="F245" s="10" t="s">
        <v>619</v>
      </c>
      <c r="G245" s="10" t="s">
        <v>696</v>
      </c>
      <c r="H245" s="1" t="s">
        <v>907</v>
      </c>
      <c r="I245" s="10" t="s">
        <v>622</v>
      </c>
      <c r="J245" s="2"/>
      <c r="K245" s="2"/>
      <c r="L245" s="2" t="s">
        <v>919</v>
      </c>
      <c r="M245" s="28">
        <f t="shared" si="12"/>
        <v>28</v>
      </c>
      <c r="N245" s="4">
        <v>28</v>
      </c>
      <c r="O245" s="4">
        <v>0</v>
      </c>
      <c r="P245" s="4">
        <v>0</v>
      </c>
      <c r="Q245" s="4">
        <f t="shared" si="15"/>
        <v>0</v>
      </c>
      <c r="R245" s="2"/>
      <c r="S245" s="2"/>
      <c r="T245" s="2"/>
      <c r="U245" s="2">
        <v>0</v>
      </c>
      <c r="V245" s="2">
        <v>0</v>
      </c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4"/>
      <c r="AI245" s="2"/>
      <c r="AJ245" s="2" t="s">
        <v>522</v>
      </c>
      <c r="AK245" s="2" t="s">
        <v>522</v>
      </c>
      <c r="AL245" s="2" t="s">
        <v>632</v>
      </c>
      <c r="AM245" s="2" t="s">
        <v>624</v>
      </c>
      <c r="AN245" s="2" t="s">
        <v>522</v>
      </c>
      <c r="AO245" s="2" t="s">
        <v>37</v>
      </c>
      <c r="AP245" s="4" t="s">
        <v>46</v>
      </c>
      <c r="AQ245" s="2" t="s">
        <v>37</v>
      </c>
      <c r="AR245" s="2" t="s">
        <v>37</v>
      </c>
      <c r="AS245" s="2" t="s">
        <v>37</v>
      </c>
      <c r="AT245" s="29" t="str">
        <f t="shared" si="13"/>
        <v>王丽萍（填报表链接）</v>
      </c>
      <c r="AU245" s="29" t="str">
        <f t="shared" si="14"/>
        <v>王丽萍（填报表链接）</v>
      </c>
      <c r="AV245" s="106"/>
      <c r="AW245" s="106"/>
      <c r="AX245" s="106"/>
      <c r="AY245" s="106"/>
      <c r="AZ245" s="106"/>
      <c r="BA245" s="106"/>
      <c r="BB245" s="106"/>
      <c r="BC245" s="106"/>
      <c r="BD245" s="106"/>
      <c r="BE245" s="106"/>
      <c r="BF245" s="106"/>
      <c r="BG245" s="106"/>
    </row>
    <row r="246" spans="1:59" s="103" customFormat="1" ht="14.25" customHeight="1">
      <c r="A246" s="10" t="s">
        <v>35</v>
      </c>
      <c r="B246" s="10" t="s">
        <v>47</v>
      </c>
      <c r="C246" s="10" t="s">
        <v>522</v>
      </c>
      <c r="D246" s="11" t="s">
        <v>701</v>
      </c>
      <c r="E246" s="68" t="s">
        <v>702</v>
      </c>
      <c r="F246" s="10" t="s">
        <v>619</v>
      </c>
      <c r="G246" s="10" t="s">
        <v>696</v>
      </c>
      <c r="H246" s="34" t="s">
        <v>908</v>
      </c>
      <c r="I246" s="64" t="s">
        <v>700</v>
      </c>
      <c r="J246" s="61"/>
      <c r="K246" s="61"/>
      <c r="L246" s="9" t="s">
        <v>920</v>
      </c>
      <c r="M246" s="28">
        <f t="shared" si="12"/>
        <v>55.5</v>
      </c>
      <c r="N246" s="37">
        <v>42</v>
      </c>
      <c r="O246" s="37">
        <v>9.5</v>
      </c>
      <c r="P246" s="44">
        <v>0</v>
      </c>
      <c r="Q246" s="4">
        <f t="shared" si="15"/>
        <v>4</v>
      </c>
      <c r="R246" s="61"/>
      <c r="S246" s="61"/>
      <c r="T246" s="49">
        <v>4</v>
      </c>
      <c r="U246" s="61"/>
      <c r="V246" s="108">
        <v>0</v>
      </c>
      <c r="W246" s="61"/>
      <c r="X246" s="61"/>
      <c r="Y246" s="61"/>
      <c r="Z246" s="61"/>
      <c r="AA246" s="61"/>
      <c r="AB246" s="61"/>
      <c r="AC246" s="61"/>
      <c r="AD246" s="49"/>
      <c r="AE246" s="61"/>
      <c r="AF246" s="61"/>
      <c r="AG246" s="61"/>
      <c r="AH246" s="4"/>
      <c r="AI246" s="61"/>
      <c r="AJ246" s="2" t="s">
        <v>522</v>
      </c>
      <c r="AK246" s="2" t="s">
        <v>522</v>
      </c>
      <c r="AL246" s="2" t="s">
        <v>632</v>
      </c>
      <c r="AM246" s="2" t="s">
        <v>624</v>
      </c>
      <c r="AN246" s="2" t="s">
        <v>522</v>
      </c>
      <c r="AO246" s="2" t="s">
        <v>37</v>
      </c>
      <c r="AP246" s="4" t="s">
        <v>46</v>
      </c>
      <c r="AQ246" s="2" t="s">
        <v>37</v>
      </c>
      <c r="AR246" s="2" t="s">
        <v>37</v>
      </c>
      <c r="AS246" s="2" t="s">
        <v>37</v>
      </c>
      <c r="AT246" s="29" t="str">
        <f t="shared" si="13"/>
        <v>刘媛媛（填报表链接）</v>
      </c>
      <c r="AU246" s="29" t="str">
        <f t="shared" si="14"/>
        <v>刘媛媛（填报表链接）</v>
      </c>
      <c r="AV246" s="102"/>
      <c r="AW246" s="102"/>
      <c r="AX246" s="102"/>
      <c r="AY246" s="102"/>
      <c r="AZ246" s="102"/>
      <c r="BA246" s="102"/>
      <c r="BB246" s="102"/>
      <c r="BC246" s="102"/>
      <c r="BD246" s="102"/>
      <c r="BE246" s="102"/>
      <c r="BF246" s="102"/>
      <c r="BG246" s="102"/>
    </row>
    <row r="247" spans="1:59" s="93" customFormat="1" ht="13.5" customHeight="1">
      <c r="A247" s="3" t="s">
        <v>35</v>
      </c>
      <c r="B247" s="3" t="s">
        <v>47</v>
      </c>
      <c r="C247" s="3" t="s">
        <v>249</v>
      </c>
      <c r="D247" s="30" t="s">
        <v>703</v>
      </c>
      <c r="E247" s="30" t="s">
        <v>704</v>
      </c>
      <c r="F247" s="3" t="s">
        <v>50</v>
      </c>
      <c r="G247" s="3" t="s">
        <v>705</v>
      </c>
      <c r="H247" s="3" t="s">
        <v>706</v>
      </c>
      <c r="I247" s="3" t="s">
        <v>53</v>
      </c>
      <c r="J247" s="4"/>
      <c r="K247" s="4"/>
      <c r="L247" s="17" t="s">
        <v>921</v>
      </c>
      <c r="M247" s="28">
        <f t="shared" si="12"/>
        <v>44.5</v>
      </c>
      <c r="N247" s="4">
        <v>4</v>
      </c>
      <c r="O247" s="4">
        <v>4.5</v>
      </c>
      <c r="P247" s="4">
        <v>0</v>
      </c>
      <c r="Q247" s="4">
        <f t="shared" si="15"/>
        <v>36</v>
      </c>
      <c r="R247" s="4" t="s">
        <v>43</v>
      </c>
      <c r="S247" s="4" t="s">
        <v>43</v>
      </c>
      <c r="T247" s="4" t="s">
        <v>43</v>
      </c>
      <c r="U247" s="4" t="s">
        <v>43</v>
      </c>
      <c r="V247" s="4" t="s">
        <v>43</v>
      </c>
      <c r="W247" s="4" t="s">
        <v>43</v>
      </c>
      <c r="X247" s="4" t="s">
        <v>43</v>
      </c>
      <c r="Y247" s="4" t="s">
        <v>43</v>
      </c>
      <c r="Z247" s="4" t="s">
        <v>43</v>
      </c>
      <c r="AA247" s="4" t="s">
        <v>43</v>
      </c>
      <c r="AB247" s="4" t="s">
        <v>43</v>
      </c>
      <c r="AC247" s="4" t="s">
        <v>43</v>
      </c>
      <c r="AD247" s="4">
        <v>36</v>
      </c>
      <c r="AE247" s="4" t="s">
        <v>43</v>
      </c>
      <c r="AF247" s="4" t="s">
        <v>43</v>
      </c>
      <c r="AG247" s="4"/>
      <c r="AH247" s="4"/>
      <c r="AI247" s="4" t="s">
        <v>43</v>
      </c>
      <c r="AJ247" s="4" t="s">
        <v>37</v>
      </c>
      <c r="AK247" s="4" t="s">
        <v>37</v>
      </c>
      <c r="AL247" s="4" t="s">
        <v>44</v>
      </c>
      <c r="AM247" s="4" t="s">
        <v>45</v>
      </c>
      <c r="AN247" s="4" t="s">
        <v>37</v>
      </c>
      <c r="AO247" s="4" t="s">
        <v>37</v>
      </c>
      <c r="AP247" s="4" t="s">
        <v>46</v>
      </c>
      <c r="AQ247" s="4" t="s">
        <v>253</v>
      </c>
      <c r="AR247" s="4" t="s">
        <v>249</v>
      </c>
      <c r="AS247" s="4" t="s">
        <v>303</v>
      </c>
      <c r="AT247" s="29" t="str">
        <f t="shared" si="13"/>
        <v>盛开（填报表链接）</v>
      </c>
      <c r="AU247" s="29" t="str">
        <f t="shared" si="14"/>
        <v>盛开（填报表链接）</v>
      </c>
    </row>
    <row r="248" spans="1:59" s="93" customFormat="1" ht="13.5" customHeight="1">
      <c r="A248" s="10" t="s">
        <v>35</v>
      </c>
      <c r="B248" s="10" t="s">
        <v>47</v>
      </c>
      <c r="C248" s="10" t="s">
        <v>37</v>
      </c>
      <c r="D248" s="11" t="s">
        <v>575</v>
      </c>
      <c r="E248" s="11" t="s">
        <v>576</v>
      </c>
      <c r="F248" s="10" t="s">
        <v>50</v>
      </c>
      <c r="G248" s="10" t="s">
        <v>556</v>
      </c>
      <c r="H248" s="1" t="s">
        <v>577</v>
      </c>
      <c r="I248" s="10" t="s">
        <v>53</v>
      </c>
      <c r="J248" s="2"/>
      <c r="K248" s="2"/>
      <c r="L248" s="9" t="s">
        <v>920</v>
      </c>
      <c r="M248" s="28">
        <f t="shared" si="12"/>
        <v>75</v>
      </c>
      <c r="N248" s="4">
        <v>6</v>
      </c>
      <c r="O248" s="4">
        <v>31</v>
      </c>
      <c r="P248" s="4">
        <v>32</v>
      </c>
      <c r="Q248" s="4">
        <f t="shared" si="15"/>
        <v>6</v>
      </c>
      <c r="R248" s="2"/>
      <c r="S248" s="2"/>
      <c r="T248" s="2">
        <v>6</v>
      </c>
      <c r="U248" s="2"/>
      <c r="V248" s="2"/>
      <c r="W248" s="2" t="s">
        <v>43</v>
      </c>
      <c r="X248" s="2" t="s">
        <v>43</v>
      </c>
      <c r="Y248" s="2" t="s">
        <v>43</v>
      </c>
      <c r="Z248" s="2" t="s">
        <v>43</v>
      </c>
      <c r="AA248" s="2" t="s">
        <v>43</v>
      </c>
      <c r="AB248" s="2" t="s">
        <v>43</v>
      </c>
      <c r="AC248" s="2" t="s">
        <v>43</v>
      </c>
      <c r="AD248" s="2" t="s">
        <v>43</v>
      </c>
      <c r="AE248" s="2"/>
      <c r="AF248" s="2" t="s">
        <v>43</v>
      </c>
      <c r="AG248" s="2"/>
      <c r="AH248" s="4"/>
      <c r="AI248" s="2"/>
      <c r="AJ248" s="2" t="s">
        <v>37</v>
      </c>
      <c r="AK248" s="2" t="s">
        <v>37</v>
      </c>
      <c r="AL248" s="2" t="s">
        <v>57</v>
      </c>
      <c r="AM248" s="2" t="s">
        <v>45</v>
      </c>
      <c r="AN248" s="2" t="s">
        <v>37</v>
      </c>
      <c r="AO248" s="2" t="s">
        <v>37</v>
      </c>
      <c r="AP248" s="4" t="s">
        <v>46</v>
      </c>
      <c r="AQ248" s="2" t="s">
        <v>37</v>
      </c>
      <c r="AR248" s="2" t="s">
        <v>37</v>
      </c>
      <c r="AS248" s="2" t="s">
        <v>37</v>
      </c>
      <c r="AT248" s="29" t="str">
        <f t="shared" si="13"/>
        <v>宋瑞霞（填报表链接）</v>
      </c>
      <c r="AU248" s="29" t="str">
        <f t="shared" si="14"/>
        <v>宋瑞霞（填报表链接）</v>
      </c>
    </row>
    <row r="249" spans="1:59" s="93" customFormat="1" ht="13.5" customHeight="1">
      <c r="A249" s="3" t="s">
        <v>35</v>
      </c>
      <c r="B249" s="3" t="s">
        <v>47</v>
      </c>
      <c r="C249" s="3" t="s">
        <v>37</v>
      </c>
      <c r="D249" s="30" t="s">
        <v>710</v>
      </c>
      <c r="E249" s="30" t="s">
        <v>711</v>
      </c>
      <c r="F249" s="3" t="s">
        <v>50</v>
      </c>
      <c r="G249" s="3" t="s">
        <v>705</v>
      </c>
      <c r="H249" s="3" t="s">
        <v>712</v>
      </c>
      <c r="I249" s="3" t="s">
        <v>42</v>
      </c>
      <c r="J249" s="4"/>
      <c r="K249" s="4"/>
      <c r="L249" s="17" t="s">
        <v>921</v>
      </c>
      <c r="M249" s="28">
        <f t="shared" si="12"/>
        <v>20.5</v>
      </c>
      <c r="N249" s="4">
        <v>4</v>
      </c>
      <c r="O249" s="4">
        <v>0</v>
      </c>
      <c r="P249" s="4">
        <v>8.5</v>
      </c>
      <c r="Q249" s="4">
        <f t="shared" si="15"/>
        <v>8</v>
      </c>
      <c r="R249" s="4" t="s">
        <v>43</v>
      </c>
      <c r="S249" s="4" t="s">
        <v>43</v>
      </c>
      <c r="T249" s="4" t="s">
        <v>43</v>
      </c>
      <c r="U249" s="4" t="s">
        <v>43</v>
      </c>
      <c r="V249" s="4">
        <v>8</v>
      </c>
      <c r="W249" s="4"/>
      <c r="X249" s="4" t="s">
        <v>43</v>
      </c>
      <c r="Y249" s="4" t="s">
        <v>43</v>
      </c>
      <c r="Z249" s="4" t="s">
        <v>43</v>
      </c>
      <c r="AA249" s="4" t="s">
        <v>43</v>
      </c>
      <c r="AB249" s="4" t="s">
        <v>43</v>
      </c>
      <c r="AC249" s="4" t="s">
        <v>43</v>
      </c>
      <c r="AD249" s="4" t="s">
        <v>43</v>
      </c>
      <c r="AE249" s="4" t="s">
        <v>43</v>
      </c>
      <c r="AF249" s="4" t="s">
        <v>43</v>
      </c>
      <c r="AG249" s="4"/>
      <c r="AH249" s="4"/>
      <c r="AI249" s="4" t="s">
        <v>43</v>
      </c>
      <c r="AJ249" s="4" t="s">
        <v>37</v>
      </c>
      <c r="AK249" s="4" t="s">
        <v>37</v>
      </c>
      <c r="AL249" s="4" t="s">
        <v>57</v>
      </c>
      <c r="AM249" s="4" t="s">
        <v>45</v>
      </c>
      <c r="AN249" s="4" t="s">
        <v>37</v>
      </c>
      <c r="AO249" s="4" t="s">
        <v>37</v>
      </c>
      <c r="AP249" s="4" t="s">
        <v>46</v>
      </c>
      <c r="AQ249" s="4" t="s">
        <v>37</v>
      </c>
      <c r="AR249" s="4" t="s">
        <v>37</v>
      </c>
      <c r="AS249" s="4" t="s">
        <v>37</v>
      </c>
      <c r="AT249" s="29" t="str">
        <f t="shared" si="13"/>
        <v>尚攀峰（填报表链接）</v>
      </c>
      <c r="AU249" s="29" t="str">
        <f t="shared" si="14"/>
        <v>尚攀峰（填报表链接）</v>
      </c>
    </row>
    <row r="250" spans="1:59" s="93" customFormat="1" ht="14.25" customHeight="1">
      <c r="A250" s="10" t="s">
        <v>35</v>
      </c>
      <c r="B250" s="10" t="s">
        <v>47</v>
      </c>
      <c r="C250" s="10" t="s">
        <v>37</v>
      </c>
      <c r="D250" s="11" t="s">
        <v>692</v>
      </c>
      <c r="E250" s="11" t="s">
        <v>693</v>
      </c>
      <c r="F250" s="10" t="s">
        <v>72</v>
      </c>
      <c r="G250" s="10" t="s">
        <v>671</v>
      </c>
      <c r="H250" s="1" t="s">
        <v>857</v>
      </c>
      <c r="I250" s="10" t="s">
        <v>151</v>
      </c>
      <c r="J250" s="2"/>
      <c r="K250" s="2" t="s">
        <v>835</v>
      </c>
      <c r="L250" s="2" t="s">
        <v>920</v>
      </c>
      <c r="M250" s="28">
        <f t="shared" si="12"/>
        <v>76</v>
      </c>
      <c r="N250" s="4">
        <v>0</v>
      </c>
      <c r="O250" s="4">
        <v>28.5</v>
      </c>
      <c r="P250" s="4">
        <v>14.5</v>
      </c>
      <c r="Q250" s="4">
        <f t="shared" si="15"/>
        <v>33</v>
      </c>
      <c r="R250" s="2"/>
      <c r="S250" s="2"/>
      <c r="T250" s="2">
        <v>13</v>
      </c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49"/>
      <c r="AF250" s="2">
        <v>20</v>
      </c>
      <c r="AG250" s="2"/>
      <c r="AH250" s="4"/>
      <c r="AI250" s="2"/>
      <c r="AJ250" s="2" t="s">
        <v>37</v>
      </c>
      <c r="AK250" s="2" t="s">
        <v>37</v>
      </c>
      <c r="AL250" s="2" t="s">
        <v>57</v>
      </c>
      <c r="AM250" s="2" t="s">
        <v>45</v>
      </c>
      <c r="AN250" s="2" t="s">
        <v>37</v>
      </c>
      <c r="AO250" s="2" t="s">
        <v>37</v>
      </c>
      <c r="AP250" s="4" t="s">
        <v>46</v>
      </c>
      <c r="AQ250" s="2" t="s">
        <v>37</v>
      </c>
      <c r="AR250" s="2" t="s">
        <v>37</v>
      </c>
      <c r="AS250" s="2" t="s">
        <v>37</v>
      </c>
      <c r="AT250" s="29" t="str">
        <f t="shared" si="13"/>
        <v>马晓兰（填报表链接）</v>
      </c>
      <c r="AU250" s="29" t="str">
        <f t="shared" si="14"/>
        <v>马晓兰（填报表链接）</v>
      </c>
    </row>
    <row r="251" spans="1:59" s="93" customFormat="1" ht="13.5" customHeight="1">
      <c r="A251" s="3" t="s">
        <v>35</v>
      </c>
      <c r="B251" s="3" t="s">
        <v>47</v>
      </c>
      <c r="C251" s="3" t="s">
        <v>37</v>
      </c>
      <c r="D251" s="30" t="s">
        <v>715</v>
      </c>
      <c r="E251" s="30" t="s">
        <v>716</v>
      </c>
      <c r="F251" s="3" t="s">
        <v>50</v>
      </c>
      <c r="G251" s="3" t="s">
        <v>705</v>
      </c>
      <c r="H251" s="3" t="s">
        <v>717</v>
      </c>
      <c r="I251" s="3" t="s">
        <v>53</v>
      </c>
      <c r="J251" s="4"/>
      <c r="K251" s="4"/>
      <c r="L251" s="4" t="s">
        <v>920</v>
      </c>
      <c r="M251" s="28">
        <f t="shared" si="12"/>
        <v>68</v>
      </c>
      <c r="N251" s="4">
        <v>14</v>
      </c>
      <c r="O251" s="4">
        <v>0</v>
      </c>
      <c r="P251" s="4">
        <v>7</v>
      </c>
      <c r="Q251" s="4">
        <f t="shared" si="15"/>
        <v>47</v>
      </c>
      <c r="R251" s="4" t="s">
        <v>43</v>
      </c>
      <c r="S251" s="4" t="s">
        <v>43</v>
      </c>
      <c r="T251" s="4">
        <v>1</v>
      </c>
      <c r="U251" s="4" t="s">
        <v>43</v>
      </c>
      <c r="V251" s="96">
        <v>0</v>
      </c>
      <c r="W251" s="4"/>
      <c r="X251" s="4" t="s">
        <v>43</v>
      </c>
      <c r="Y251" s="4" t="s">
        <v>43</v>
      </c>
      <c r="Z251" s="4" t="s">
        <v>43</v>
      </c>
      <c r="AA251" s="4" t="s">
        <v>43</v>
      </c>
      <c r="AB251" s="4" t="s">
        <v>43</v>
      </c>
      <c r="AC251" s="4" t="s">
        <v>43</v>
      </c>
      <c r="AD251" s="4">
        <v>36</v>
      </c>
      <c r="AE251" s="4" t="s">
        <v>43</v>
      </c>
      <c r="AF251" s="4">
        <v>10</v>
      </c>
      <c r="AG251" s="4"/>
      <c r="AH251" s="4"/>
      <c r="AI251" s="4" t="s">
        <v>43</v>
      </c>
      <c r="AJ251" s="4" t="s">
        <v>37</v>
      </c>
      <c r="AK251" s="4" t="s">
        <v>37</v>
      </c>
      <c r="AL251" s="4" t="s">
        <v>44</v>
      </c>
      <c r="AM251" s="4" t="s">
        <v>45</v>
      </c>
      <c r="AN251" s="4" t="s">
        <v>37</v>
      </c>
      <c r="AO251" s="4" t="s">
        <v>37</v>
      </c>
      <c r="AP251" s="4" t="s">
        <v>46</v>
      </c>
      <c r="AQ251" s="4" t="s">
        <v>37</v>
      </c>
      <c r="AR251" s="4" t="s">
        <v>37</v>
      </c>
      <c r="AS251" s="4" t="s">
        <v>37</v>
      </c>
      <c r="AT251" s="29" t="str">
        <f t="shared" si="13"/>
        <v>翟振兴（填报表链接）</v>
      </c>
      <c r="AU251" s="29" t="str">
        <f t="shared" si="14"/>
        <v>翟振兴（填报表链接）</v>
      </c>
    </row>
    <row r="252" spans="1:59" s="94" customFormat="1" ht="14.25" customHeight="1">
      <c r="A252" s="14" t="s">
        <v>35</v>
      </c>
      <c r="B252" s="14" t="s">
        <v>47</v>
      </c>
      <c r="C252" s="14" t="s">
        <v>37</v>
      </c>
      <c r="D252" s="62">
        <v>2020922</v>
      </c>
      <c r="E252" s="62" t="s">
        <v>721</v>
      </c>
      <c r="F252" s="14" t="s">
        <v>50</v>
      </c>
      <c r="G252" s="14" t="s">
        <v>705</v>
      </c>
      <c r="H252" s="3" t="s">
        <v>873</v>
      </c>
      <c r="I252" s="14" t="s">
        <v>53</v>
      </c>
      <c r="J252" s="2"/>
      <c r="K252" s="2"/>
      <c r="L252" s="2" t="s">
        <v>920</v>
      </c>
      <c r="M252" s="28">
        <f t="shared" si="12"/>
        <v>48.5</v>
      </c>
      <c r="N252" s="4">
        <v>6</v>
      </c>
      <c r="O252" s="4">
        <v>6.5</v>
      </c>
      <c r="P252" s="4">
        <v>14</v>
      </c>
      <c r="Q252" s="4">
        <f t="shared" si="15"/>
        <v>22</v>
      </c>
      <c r="R252" s="2" t="s">
        <v>43</v>
      </c>
      <c r="S252" s="2" t="s">
        <v>43</v>
      </c>
      <c r="T252" s="2" t="s">
        <v>43</v>
      </c>
      <c r="U252" s="2" t="s">
        <v>43</v>
      </c>
      <c r="V252" s="2" t="s">
        <v>43</v>
      </c>
      <c r="W252" s="2" t="s">
        <v>43</v>
      </c>
      <c r="X252" s="2" t="s">
        <v>43</v>
      </c>
      <c r="Y252" s="2" t="s">
        <v>43</v>
      </c>
      <c r="Z252" s="2" t="s">
        <v>43</v>
      </c>
      <c r="AA252" s="2" t="s">
        <v>43</v>
      </c>
      <c r="AB252" s="2" t="s">
        <v>43</v>
      </c>
      <c r="AC252" s="2" t="s">
        <v>43</v>
      </c>
      <c r="AD252" s="2">
        <v>12</v>
      </c>
      <c r="AE252" s="2" t="s">
        <v>43</v>
      </c>
      <c r="AF252" s="2">
        <v>10</v>
      </c>
      <c r="AG252" s="2"/>
      <c r="AH252" s="4"/>
      <c r="AI252" s="2" t="s">
        <v>43</v>
      </c>
      <c r="AJ252" s="2" t="s">
        <v>37</v>
      </c>
      <c r="AK252" s="2" t="s">
        <v>37</v>
      </c>
      <c r="AL252" s="2" t="s">
        <v>57</v>
      </c>
      <c r="AM252" s="2" t="s">
        <v>45</v>
      </c>
      <c r="AN252" s="2" t="s">
        <v>45</v>
      </c>
      <c r="AO252" s="2" t="s">
        <v>37</v>
      </c>
      <c r="AP252" s="4" t="s">
        <v>46</v>
      </c>
      <c r="AQ252" s="2" t="s">
        <v>37</v>
      </c>
      <c r="AR252" s="2" t="s">
        <v>37</v>
      </c>
      <c r="AS252" s="2" t="s">
        <v>37</v>
      </c>
      <c r="AT252" s="29" t="str">
        <f t="shared" si="13"/>
        <v>袁帅（填报表链接）</v>
      </c>
      <c r="AU252" s="29" t="str">
        <f t="shared" si="14"/>
        <v>袁帅（填报表链接）</v>
      </c>
    </row>
    <row r="253" spans="1:59" s="93" customFormat="1" ht="13.5" customHeight="1">
      <c r="A253" s="14" t="s">
        <v>35</v>
      </c>
      <c r="B253" s="14" t="s">
        <v>47</v>
      </c>
      <c r="C253" s="14" t="s">
        <v>37</v>
      </c>
      <c r="D253" s="62" t="s">
        <v>722</v>
      </c>
      <c r="E253" s="62" t="s">
        <v>723</v>
      </c>
      <c r="F253" s="14" t="s">
        <v>72</v>
      </c>
      <c r="G253" s="14" t="s">
        <v>705</v>
      </c>
      <c r="H253" s="3" t="s">
        <v>724</v>
      </c>
      <c r="I253" s="14" t="s">
        <v>53</v>
      </c>
      <c r="J253" s="2"/>
      <c r="K253" s="2"/>
      <c r="L253" s="17" t="s">
        <v>921</v>
      </c>
      <c r="M253" s="28">
        <f t="shared" si="12"/>
        <v>32.5</v>
      </c>
      <c r="N253" s="4">
        <v>0</v>
      </c>
      <c r="O253" s="4">
        <v>9.5</v>
      </c>
      <c r="P253" s="4">
        <v>12</v>
      </c>
      <c r="Q253" s="4">
        <f t="shared" si="15"/>
        <v>11</v>
      </c>
      <c r="R253" s="2" t="s">
        <v>43</v>
      </c>
      <c r="S253" s="2" t="s">
        <v>43</v>
      </c>
      <c r="T253" s="2">
        <v>3</v>
      </c>
      <c r="U253" s="2" t="s">
        <v>43</v>
      </c>
      <c r="V253" s="2" t="s">
        <v>43</v>
      </c>
      <c r="W253" s="2" t="s">
        <v>43</v>
      </c>
      <c r="X253" s="2" t="s">
        <v>43</v>
      </c>
      <c r="Y253" s="2" t="s">
        <v>43</v>
      </c>
      <c r="Z253" s="2" t="s">
        <v>43</v>
      </c>
      <c r="AA253" s="2" t="s">
        <v>43</v>
      </c>
      <c r="AB253" s="2" t="s">
        <v>43</v>
      </c>
      <c r="AC253" s="2" t="s">
        <v>43</v>
      </c>
      <c r="AD253" s="2">
        <v>8</v>
      </c>
      <c r="AE253" s="2" t="s">
        <v>43</v>
      </c>
      <c r="AF253" s="2" t="s">
        <v>43</v>
      </c>
      <c r="AG253" s="2"/>
      <c r="AH253" s="4"/>
      <c r="AI253" s="2" t="s">
        <v>43</v>
      </c>
      <c r="AJ253" s="2" t="s">
        <v>37</v>
      </c>
      <c r="AK253" s="2" t="s">
        <v>37</v>
      </c>
      <c r="AL253" s="2" t="s">
        <v>57</v>
      </c>
      <c r="AM253" s="2" t="s">
        <v>45</v>
      </c>
      <c r="AN253" s="2" t="s">
        <v>37</v>
      </c>
      <c r="AO253" s="2" t="s">
        <v>37</v>
      </c>
      <c r="AP253" s="4" t="s">
        <v>46</v>
      </c>
      <c r="AQ253" s="2" t="s">
        <v>37</v>
      </c>
      <c r="AR253" s="2" t="s">
        <v>37</v>
      </c>
      <c r="AS253" s="2" t="s">
        <v>37</v>
      </c>
      <c r="AT253" s="29" t="str">
        <f t="shared" si="13"/>
        <v>胡旭昌（填报表链接）</v>
      </c>
      <c r="AU253" s="29" t="str">
        <f t="shared" si="14"/>
        <v>胡旭昌（填报表链接）</v>
      </c>
    </row>
    <row r="254" spans="1:59" s="94" customFormat="1" ht="13.5" customHeight="1">
      <c r="A254" s="3" t="s">
        <v>35</v>
      </c>
      <c r="B254" s="3" t="s">
        <v>47</v>
      </c>
      <c r="C254" s="3" t="s">
        <v>37</v>
      </c>
      <c r="D254" s="30" t="s">
        <v>725</v>
      </c>
      <c r="E254" s="30" t="s">
        <v>726</v>
      </c>
      <c r="F254" s="3" t="s">
        <v>50</v>
      </c>
      <c r="G254" s="3" t="s">
        <v>705</v>
      </c>
      <c r="H254" s="3" t="s">
        <v>727</v>
      </c>
      <c r="I254" s="3" t="s">
        <v>151</v>
      </c>
      <c r="J254" s="4"/>
      <c r="K254" s="4"/>
      <c r="L254" s="17" t="s">
        <v>921</v>
      </c>
      <c r="M254" s="28">
        <f t="shared" si="12"/>
        <v>41.5</v>
      </c>
      <c r="N254" s="4">
        <v>8</v>
      </c>
      <c r="O254" s="4">
        <v>6</v>
      </c>
      <c r="P254" s="4">
        <v>12</v>
      </c>
      <c r="Q254" s="4">
        <f t="shared" si="15"/>
        <v>15.5</v>
      </c>
      <c r="R254" s="4" t="s">
        <v>43</v>
      </c>
      <c r="S254" s="4" t="s">
        <v>43</v>
      </c>
      <c r="T254" s="4">
        <v>3.5</v>
      </c>
      <c r="U254" s="4" t="s">
        <v>43</v>
      </c>
      <c r="V254" s="4" t="s">
        <v>43</v>
      </c>
      <c r="W254" s="4" t="s">
        <v>43</v>
      </c>
      <c r="X254" s="4" t="s">
        <v>43</v>
      </c>
      <c r="Y254" s="4" t="s">
        <v>43</v>
      </c>
      <c r="Z254" s="4" t="s">
        <v>43</v>
      </c>
      <c r="AA254" s="4" t="s">
        <v>43</v>
      </c>
      <c r="AB254" s="4" t="s">
        <v>43</v>
      </c>
      <c r="AC254" s="4" t="s">
        <v>43</v>
      </c>
      <c r="AD254" s="4">
        <v>12</v>
      </c>
      <c r="AE254" s="4" t="s">
        <v>43</v>
      </c>
      <c r="AF254" s="4" t="s">
        <v>43</v>
      </c>
      <c r="AG254" s="4"/>
      <c r="AH254" s="4"/>
      <c r="AI254" s="4" t="s">
        <v>43</v>
      </c>
      <c r="AJ254" s="4" t="s">
        <v>37</v>
      </c>
      <c r="AK254" s="4" t="s">
        <v>37</v>
      </c>
      <c r="AL254" s="4" t="s">
        <v>44</v>
      </c>
      <c r="AM254" s="4" t="s">
        <v>45</v>
      </c>
      <c r="AN254" s="4" t="s">
        <v>37</v>
      </c>
      <c r="AO254" s="4" t="s">
        <v>37</v>
      </c>
      <c r="AP254" s="4" t="s">
        <v>46</v>
      </c>
      <c r="AQ254" s="4" t="s">
        <v>37</v>
      </c>
      <c r="AR254" s="4" t="s">
        <v>37</v>
      </c>
      <c r="AS254" s="4" t="s">
        <v>37</v>
      </c>
      <c r="AT254" s="29" t="str">
        <f t="shared" si="13"/>
        <v>王克平（填报表链接）</v>
      </c>
      <c r="AU254" s="29" t="str">
        <f t="shared" si="14"/>
        <v>王克平（填报表链接）</v>
      </c>
    </row>
    <row r="255" spans="1:59" s="93" customFormat="1" ht="14.25" customHeight="1">
      <c r="A255" s="10" t="s">
        <v>35</v>
      </c>
      <c r="B255" s="10" t="s">
        <v>47</v>
      </c>
      <c r="C255" s="10" t="s">
        <v>37</v>
      </c>
      <c r="D255" s="11" t="s">
        <v>650</v>
      </c>
      <c r="E255" s="11" t="s">
        <v>651</v>
      </c>
      <c r="F255" s="10" t="s">
        <v>652</v>
      </c>
      <c r="G255" s="10" t="s">
        <v>639</v>
      </c>
      <c r="H255" s="1" t="s">
        <v>653</v>
      </c>
      <c r="I255" s="10" t="s">
        <v>53</v>
      </c>
      <c r="J255" s="2"/>
      <c r="K255" s="2"/>
      <c r="L255" s="9" t="s">
        <v>920</v>
      </c>
      <c r="M255" s="28">
        <f t="shared" si="12"/>
        <v>46.5</v>
      </c>
      <c r="N255" s="4">
        <v>0</v>
      </c>
      <c r="O255" s="4">
        <v>32.5</v>
      </c>
      <c r="P255" s="4">
        <v>6</v>
      </c>
      <c r="Q255" s="4">
        <f t="shared" si="15"/>
        <v>8</v>
      </c>
      <c r="R255" s="2"/>
      <c r="S255" s="2"/>
      <c r="T255" s="2">
        <v>8</v>
      </c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4"/>
      <c r="AI255" s="2"/>
      <c r="AJ255" s="2" t="s">
        <v>37</v>
      </c>
      <c r="AK255" s="2" t="s">
        <v>37</v>
      </c>
      <c r="AL255" s="2" t="s">
        <v>57</v>
      </c>
      <c r="AM255" s="2" t="s">
        <v>45</v>
      </c>
      <c r="AN255" s="2" t="s">
        <v>37</v>
      </c>
      <c r="AO255" s="2" t="s">
        <v>37</v>
      </c>
      <c r="AP255" s="4" t="s">
        <v>46</v>
      </c>
      <c r="AQ255" s="2" t="s">
        <v>37</v>
      </c>
      <c r="AR255" s="2" t="s">
        <v>37</v>
      </c>
      <c r="AS255" s="2" t="s">
        <v>37</v>
      </c>
      <c r="AT255" s="29" t="str">
        <f t="shared" si="13"/>
        <v>李亮亮（填报表链接）</v>
      </c>
      <c r="AU255" s="29" t="str">
        <f t="shared" si="14"/>
        <v>李亮亮（填报表链接）</v>
      </c>
    </row>
    <row r="256" spans="1:59" s="109" customFormat="1" ht="13.5" customHeight="1">
      <c r="A256" s="3" t="s">
        <v>35</v>
      </c>
      <c r="B256" s="3" t="s">
        <v>47</v>
      </c>
      <c r="C256" s="3" t="s">
        <v>37</v>
      </c>
      <c r="D256" s="30" t="s">
        <v>730</v>
      </c>
      <c r="E256" s="30" t="s">
        <v>731</v>
      </c>
      <c r="F256" s="3" t="s">
        <v>72</v>
      </c>
      <c r="G256" s="3" t="s">
        <v>705</v>
      </c>
      <c r="H256" s="3" t="s">
        <v>732</v>
      </c>
      <c r="I256" s="3" t="s">
        <v>53</v>
      </c>
      <c r="J256" s="4"/>
      <c r="K256" s="4"/>
      <c r="L256" s="4" t="s">
        <v>920</v>
      </c>
      <c r="M256" s="28">
        <f t="shared" si="12"/>
        <v>75</v>
      </c>
      <c r="N256" s="4">
        <v>0</v>
      </c>
      <c r="O256" s="4">
        <v>2</v>
      </c>
      <c r="P256" s="4">
        <v>42</v>
      </c>
      <c r="Q256" s="4">
        <f t="shared" si="15"/>
        <v>31</v>
      </c>
      <c r="R256" s="4" t="s">
        <v>43</v>
      </c>
      <c r="S256" s="4" t="s">
        <v>43</v>
      </c>
      <c r="T256" s="4">
        <v>5</v>
      </c>
      <c r="U256" s="4" t="s">
        <v>43</v>
      </c>
      <c r="V256" s="4" t="s">
        <v>43</v>
      </c>
      <c r="W256" s="4" t="s">
        <v>43</v>
      </c>
      <c r="X256" s="4" t="s">
        <v>43</v>
      </c>
      <c r="Y256" s="4" t="s">
        <v>43</v>
      </c>
      <c r="Z256" s="4" t="s">
        <v>43</v>
      </c>
      <c r="AA256" s="4" t="s">
        <v>43</v>
      </c>
      <c r="AB256" s="4" t="s">
        <v>43</v>
      </c>
      <c r="AC256" s="4" t="s">
        <v>43</v>
      </c>
      <c r="AD256" s="4">
        <v>26</v>
      </c>
      <c r="AE256" s="4" t="s">
        <v>43</v>
      </c>
      <c r="AF256" s="4" t="s">
        <v>43</v>
      </c>
      <c r="AG256" s="4"/>
      <c r="AH256" s="4"/>
      <c r="AI256" s="4">
        <v>50</v>
      </c>
      <c r="AJ256" s="4" t="s">
        <v>37</v>
      </c>
      <c r="AK256" s="4" t="s">
        <v>37</v>
      </c>
      <c r="AL256" s="4" t="s">
        <v>44</v>
      </c>
      <c r="AM256" s="4" t="s">
        <v>45</v>
      </c>
      <c r="AN256" s="4" t="s">
        <v>37</v>
      </c>
      <c r="AO256" s="4" t="s">
        <v>37</v>
      </c>
      <c r="AP256" s="4" t="s">
        <v>46</v>
      </c>
      <c r="AQ256" s="4" t="s">
        <v>37</v>
      </c>
      <c r="AR256" s="4" t="s">
        <v>37</v>
      </c>
      <c r="AS256" s="4" t="s">
        <v>37</v>
      </c>
      <c r="AT256" s="29" t="str">
        <f t="shared" si="13"/>
        <v>耿彬（填报表链接）</v>
      </c>
      <c r="AU256" s="29" t="str">
        <f t="shared" si="14"/>
        <v>耿彬（填报表链接）</v>
      </c>
      <c r="AV256" s="100"/>
      <c r="AW256" s="100"/>
      <c r="AX256" s="100"/>
      <c r="AY256" s="100"/>
      <c r="AZ256" s="100"/>
      <c r="BA256" s="100"/>
      <c r="BB256" s="100"/>
      <c r="BC256" s="100"/>
      <c r="BD256" s="100"/>
      <c r="BE256" s="100"/>
      <c r="BF256" s="100"/>
      <c r="BG256" s="100"/>
    </row>
    <row r="257" spans="1:59" s="109" customFormat="1" ht="13.5" customHeight="1">
      <c r="A257" s="14" t="s">
        <v>35</v>
      </c>
      <c r="B257" s="14" t="s">
        <v>47</v>
      </c>
      <c r="C257" s="14" t="s">
        <v>37</v>
      </c>
      <c r="D257" s="62" t="s">
        <v>733</v>
      </c>
      <c r="E257" s="62" t="s">
        <v>734</v>
      </c>
      <c r="F257" s="14" t="s">
        <v>50</v>
      </c>
      <c r="G257" s="14" t="s">
        <v>705</v>
      </c>
      <c r="H257" s="3" t="s">
        <v>735</v>
      </c>
      <c r="I257" s="14" t="s">
        <v>56</v>
      </c>
      <c r="J257" s="2"/>
      <c r="K257" s="2"/>
      <c r="L257" s="17" t="s">
        <v>921</v>
      </c>
      <c r="M257" s="28">
        <f t="shared" si="12"/>
        <v>27</v>
      </c>
      <c r="N257" s="4">
        <v>22</v>
      </c>
      <c r="O257" s="4">
        <v>0</v>
      </c>
      <c r="P257" s="4">
        <v>0</v>
      </c>
      <c r="Q257" s="4">
        <f t="shared" si="15"/>
        <v>5</v>
      </c>
      <c r="R257" s="2" t="s">
        <v>43</v>
      </c>
      <c r="S257" s="2"/>
      <c r="T257" s="2" t="s">
        <v>43</v>
      </c>
      <c r="U257" s="2" t="s">
        <v>43</v>
      </c>
      <c r="V257" s="2">
        <v>5</v>
      </c>
      <c r="W257" s="2" t="s">
        <v>43</v>
      </c>
      <c r="X257" s="2" t="s">
        <v>43</v>
      </c>
      <c r="Y257" s="2" t="s">
        <v>43</v>
      </c>
      <c r="Z257" s="2" t="s">
        <v>43</v>
      </c>
      <c r="AA257" s="2" t="s">
        <v>43</v>
      </c>
      <c r="AB257" s="2" t="s">
        <v>43</v>
      </c>
      <c r="AC257" s="2" t="s">
        <v>43</v>
      </c>
      <c r="AD257" s="2" t="s">
        <v>43</v>
      </c>
      <c r="AE257" s="2" t="s">
        <v>43</v>
      </c>
      <c r="AF257" s="2" t="s">
        <v>43</v>
      </c>
      <c r="AG257" s="2"/>
      <c r="AH257" s="4"/>
      <c r="AI257" s="2" t="s">
        <v>43</v>
      </c>
      <c r="AJ257" s="2" t="s">
        <v>37</v>
      </c>
      <c r="AK257" s="2" t="s">
        <v>37</v>
      </c>
      <c r="AL257" s="2" t="s">
        <v>57</v>
      </c>
      <c r="AM257" s="2" t="s">
        <v>45</v>
      </c>
      <c r="AN257" s="2" t="s">
        <v>37</v>
      </c>
      <c r="AO257" s="2" t="s">
        <v>37</v>
      </c>
      <c r="AP257" s="4" t="s">
        <v>46</v>
      </c>
      <c r="AQ257" s="2" t="s">
        <v>37</v>
      </c>
      <c r="AR257" s="2" t="s">
        <v>37</v>
      </c>
      <c r="AS257" s="2" t="s">
        <v>37</v>
      </c>
      <c r="AT257" s="29" t="str">
        <f t="shared" si="13"/>
        <v>韵向东（填报表链接）</v>
      </c>
      <c r="AU257" s="29" t="str">
        <f t="shared" si="14"/>
        <v>韵向东（填报表链接）</v>
      </c>
      <c r="AV257" s="100"/>
      <c r="AW257" s="100"/>
      <c r="AX257" s="100"/>
      <c r="AY257" s="100"/>
      <c r="AZ257" s="100"/>
      <c r="BA257" s="100"/>
      <c r="BB257" s="100"/>
      <c r="BC257" s="100"/>
      <c r="BD257" s="100"/>
      <c r="BE257" s="100"/>
      <c r="BF257" s="100"/>
      <c r="BG257" s="100"/>
    </row>
    <row r="258" spans="1:59" s="109" customFormat="1" ht="13.5" customHeight="1">
      <c r="A258" s="10" t="s">
        <v>35</v>
      </c>
      <c r="B258" s="10" t="s">
        <v>47</v>
      </c>
      <c r="C258" s="10" t="s">
        <v>37</v>
      </c>
      <c r="D258" s="11" t="s">
        <v>596</v>
      </c>
      <c r="E258" s="11" t="s">
        <v>597</v>
      </c>
      <c r="F258" s="10" t="s">
        <v>72</v>
      </c>
      <c r="G258" s="10" t="s">
        <v>556</v>
      </c>
      <c r="H258" s="1" t="s">
        <v>598</v>
      </c>
      <c r="I258" s="10" t="s">
        <v>53</v>
      </c>
      <c r="J258" s="2"/>
      <c r="K258" s="2"/>
      <c r="L258" s="9" t="s">
        <v>920</v>
      </c>
      <c r="M258" s="28">
        <f t="shared" ref="M258:M286" si="16">N258+O258+P258+Q258</f>
        <v>61.5</v>
      </c>
      <c r="N258" s="4">
        <v>0</v>
      </c>
      <c r="O258" s="4">
        <v>33.5</v>
      </c>
      <c r="P258" s="4">
        <v>21</v>
      </c>
      <c r="Q258" s="4">
        <f t="shared" si="15"/>
        <v>7</v>
      </c>
      <c r="R258" s="2"/>
      <c r="S258" s="2"/>
      <c r="T258" s="2">
        <v>7</v>
      </c>
      <c r="U258" s="2"/>
      <c r="V258" s="2"/>
      <c r="W258" s="2" t="s">
        <v>43</v>
      </c>
      <c r="X258" s="2" t="s">
        <v>43</v>
      </c>
      <c r="Y258" s="2" t="s">
        <v>43</v>
      </c>
      <c r="Z258" s="2" t="s">
        <v>43</v>
      </c>
      <c r="AA258" s="2" t="s">
        <v>43</v>
      </c>
      <c r="AB258" s="2" t="s">
        <v>43</v>
      </c>
      <c r="AC258" s="2" t="s">
        <v>43</v>
      </c>
      <c r="AD258" s="2" t="s">
        <v>43</v>
      </c>
      <c r="AE258" s="2"/>
      <c r="AF258" s="2" t="s">
        <v>43</v>
      </c>
      <c r="AG258" s="2"/>
      <c r="AH258" s="4"/>
      <c r="AI258" s="2"/>
      <c r="AJ258" s="2" t="s">
        <v>37</v>
      </c>
      <c r="AK258" s="2" t="s">
        <v>37</v>
      </c>
      <c r="AL258" s="2" t="s">
        <v>57</v>
      </c>
      <c r="AM258" s="2" t="s">
        <v>45</v>
      </c>
      <c r="AN258" s="2" t="s">
        <v>37</v>
      </c>
      <c r="AO258" s="2" t="s">
        <v>37</v>
      </c>
      <c r="AP258" s="4" t="s">
        <v>46</v>
      </c>
      <c r="AQ258" s="2" t="s">
        <v>37</v>
      </c>
      <c r="AR258" s="2" t="s">
        <v>37</v>
      </c>
      <c r="AS258" s="2" t="s">
        <v>37</v>
      </c>
      <c r="AT258" s="29" t="str">
        <f t="shared" ref="AT258:AT286" si="17">HYPERLINK("第二临床个人材料\"&amp;E258&amp;H258&amp;".xlsx",H258&amp;"（填报表链接）")</f>
        <v>余阳阳（填报表链接）</v>
      </c>
      <c r="AU258" s="29" t="str">
        <f t="shared" ref="AU258:AU286" si="18">HYPERLINK("第二临床个人材料\"&amp;E258&amp;H258&amp;".pdf",H258&amp;"（填报表链接）")</f>
        <v>余阳阳（填报表链接）</v>
      </c>
      <c r="AV258" s="100"/>
      <c r="AW258" s="100"/>
      <c r="AX258" s="100"/>
      <c r="AY258" s="100"/>
      <c r="AZ258" s="100"/>
      <c r="BA258" s="100"/>
      <c r="BB258" s="100"/>
      <c r="BC258" s="100"/>
      <c r="BD258" s="100"/>
      <c r="BE258" s="100"/>
      <c r="BF258" s="100"/>
      <c r="BG258" s="100"/>
    </row>
    <row r="259" spans="1:59" s="109" customFormat="1" ht="14.25" customHeight="1">
      <c r="A259" s="3" t="s">
        <v>35</v>
      </c>
      <c r="B259" s="3" t="s">
        <v>47</v>
      </c>
      <c r="C259" s="3" t="s">
        <v>37</v>
      </c>
      <c r="D259" s="30">
        <v>2021048</v>
      </c>
      <c r="E259" s="30" t="s">
        <v>744</v>
      </c>
      <c r="F259" s="3" t="s">
        <v>50</v>
      </c>
      <c r="G259" s="3" t="s">
        <v>705</v>
      </c>
      <c r="H259" s="3" t="s">
        <v>745</v>
      </c>
      <c r="I259" s="3" t="s">
        <v>53</v>
      </c>
      <c r="J259" s="4"/>
      <c r="K259" s="4"/>
      <c r="L259" s="17" t="s">
        <v>921</v>
      </c>
      <c r="M259" s="28">
        <f t="shared" si="16"/>
        <v>43.5</v>
      </c>
      <c r="N259" s="4">
        <v>4</v>
      </c>
      <c r="O259" s="4">
        <v>3.5</v>
      </c>
      <c r="P259" s="4">
        <v>36</v>
      </c>
      <c r="Q259" s="4">
        <f t="shared" ref="Q259:Q286" si="19">SUM(R259:AH259)</f>
        <v>0</v>
      </c>
      <c r="R259" s="4" t="s">
        <v>43</v>
      </c>
      <c r="S259" s="4" t="s">
        <v>43</v>
      </c>
      <c r="T259" s="4" t="s">
        <v>43</v>
      </c>
      <c r="U259" s="4" t="s">
        <v>43</v>
      </c>
      <c r="V259" s="4" t="s">
        <v>43</v>
      </c>
      <c r="W259" s="4" t="s">
        <v>43</v>
      </c>
      <c r="X259" s="4" t="s">
        <v>43</v>
      </c>
      <c r="Y259" s="4" t="s">
        <v>43</v>
      </c>
      <c r="Z259" s="4" t="s">
        <v>43</v>
      </c>
      <c r="AA259" s="4" t="s">
        <v>43</v>
      </c>
      <c r="AB259" s="4" t="s">
        <v>43</v>
      </c>
      <c r="AC259" s="4" t="s">
        <v>43</v>
      </c>
      <c r="AD259" s="4" t="s">
        <v>43</v>
      </c>
      <c r="AE259" s="4" t="s">
        <v>43</v>
      </c>
      <c r="AF259" s="4" t="s">
        <v>43</v>
      </c>
      <c r="AG259" s="4"/>
      <c r="AH259" s="4"/>
      <c r="AI259" s="4" t="s">
        <v>43</v>
      </c>
      <c r="AJ259" s="4" t="s">
        <v>37</v>
      </c>
      <c r="AK259" s="4" t="s">
        <v>37</v>
      </c>
      <c r="AL259" s="4" t="s">
        <v>44</v>
      </c>
      <c r="AM259" s="4" t="s">
        <v>45</v>
      </c>
      <c r="AN259" s="4" t="s">
        <v>37</v>
      </c>
      <c r="AO259" s="4" t="s">
        <v>37</v>
      </c>
      <c r="AP259" s="4" t="s">
        <v>46</v>
      </c>
      <c r="AQ259" s="4" t="s">
        <v>37</v>
      </c>
      <c r="AR259" s="4" t="s">
        <v>37</v>
      </c>
      <c r="AS259" s="4" t="s">
        <v>37</v>
      </c>
      <c r="AT259" s="29" t="str">
        <f t="shared" si="17"/>
        <v>陈永刚（填报表链接）</v>
      </c>
      <c r="AU259" s="29" t="str">
        <f t="shared" si="18"/>
        <v>陈永刚（填报表链接）</v>
      </c>
      <c r="AV259" s="100"/>
      <c r="AW259" s="100"/>
      <c r="AX259" s="100"/>
      <c r="AY259" s="100"/>
      <c r="AZ259" s="100"/>
      <c r="BA259" s="100"/>
      <c r="BB259" s="100"/>
      <c r="BC259" s="100"/>
      <c r="BD259" s="100"/>
      <c r="BE259" s="100"/>
      <c r="BF259" s="100"/>
      <c r="BG259" s="100"/>
    </row>
    <row r="260" spans="1:59" s="109" customFormat="1" ht="13.5" customHeight="1">
      <c r="A260" s="50" t="s">
        <v>35</v>
      </c>
      <c r="B260" s="50" t="s">
        <v>47</v>
      </c>
      <c r="C260" s="50" t="s">
        <v>37</v>
      </c>
      <c r="D260" s="51" t="s">
        <v>746</v>
      </c>
      <c r="E260" s="51" t="s">
        <v>747</v>
      </c>
      <c r="F260" s="50" t="s">
        <v>50</v>
      </c>
      <c r="G260" s="50" t="s">
        <v>705</v>
      </c>
      <c r="H260" s="50" t="s">
        <v>748</v>
      </c>
      <c r="I260" s="50" t="s">
        <v>53</v>
      </c>
      <c r="J260" s="44"/>
      <c r="K260" s="44"/>
      <c r="L260" s="9" t="s">
        <v>920</v>
      </c>
      <c r="M260" s="28">
        <f t="shared" si="16"/>
        <v>87.5</v>
      </c>
      <c r="N260" s="44">
        <v>32</v>
      </c>
      <c r="O260" s="44">
        <v>26.5</v>
      </c>
      <c r="P260" s="44">
        <v>11</v>
      </c>
      <c r="Q260" s="4">
        <f t="shared" si="19"/>
        <v>18</v>
      </c>
      <c r="R260" s="44" t="s">
        <v>43</v>
      </c>
      <c r="S260" s="44" t="s">
        <v>43</v>
      </c>
      <c r="T260" s="44" t="s">
        <v>43</v>
      </c>
      <c r="U260" s="44" t="s">
        <v>43</v>
      </c>
      <c r="V260" s="44" t="s">
        <v>43</v>
      </c>
      <c r="W260" s="44" t="s">
        <v>43</v>
      </c>
      <c r="X260" s="44" t="s">
        <v>43</v>
      </c>
      <c r="Y260" s="44" t="s">
        <v>43</v>
      </c>
      <c r="Z260" s="44" t="s">
        <v>43</v>
      </c>
      <c r="AA260" s="44" t="s">
        <v>43</v>
      </c>
      <c r="AB260" s="44" t="s">
        <v>43</v>
      </c>
      <c r="AC260" s="44" t="s">
        <v>43</v>
      </c>
      <c r="AD260" s="44">
        <v>18</v>
      </c>
      <c r="AE260" s="44" t="s">
        <v>43</v>
      </c>
      <c r="AF260" s="44" t="s">
        <v>43</v>
      </c>
      <c r="AG260" s="44"/>
      <c r="AH260" s="4"/>
      <c r="AI260" s="44" t="s">
        <v>43</v>
      </c>
      <c r="AJ260" s="44" t="s">
        <v>37</v>
      </c>
      <c r="AK260" s="44" t="s">
        <v>37</v>
      </c>
      <c r="AL260" s="44" t="s">
        <v>44</v>
      </c>
      <c r="AM260" s="44" t="s">
        <v>45</v>
      </c>
      <c r="AN260" s="44" t="s">
        <v>37</v>
      </c>
      <c r="AO260" s="44" t="s">
        <v>37</v>
      </c>
      <c r="AP260" s="44" t="s">
        <v>46</v>
      </c>
      <c r="AQ260" s="44" t="s">
        <v>37</v>
      </c>
      <c r="AR260" s="44" t="s">
        <v>37</v>
      </c>
      <c r="AS260" s="44" t="s">
        <v>37</v>
      </c>
      <c r="AT260" s="29" t="str">
        <f t="shared" si="17"/>
        <v>杨含腾（填报表链接）</v>
      </c>
      <c r="AU260" s="29" t="str">
        <f t="shared" si="18"/>
        <v>杨含腾（填报表链接）</v>
      </c>
      <c r="AV260" s="100"/>
      <c r="AW260" s="100"/>
      <c r="AX260" s="100"/>
      <c r="AY260" s="100"/>
      <c r="AZ260" s="100"/>
      <c r="BA260" s="100"/>
      <c r="BB260" s="100"/>
      <c r="BC260" s="100"/>
      <c r="BD260" s="100"/>
      <c r="BE260" s="100"/>
      <c r="BF260" s="100"/>
      <c r="BG260" s="100"/>
    </row>
    <row r="261" spans="1:59" s="109" customFormat="1" ht="13.5" customHeight="1">
      <c r="A261" s="50" t="s">
        <v>35</v>
      </c>
      <c r="B261" s="50" t="s">
        <v>47</v>
      </c>
      <c r="C261" s="50" t="s">
        <v>37</v>
      </c>
      <c r="D261" s="51" t="s">
        <v>749</v>
      </c>
      <c r="E261" s="51" t="s">
        <v>750</v>
      </c>
      <c r="F261" s="50" t="s">
        <v>50</v>
      </c>
      <c r="G261" s="50" t="s">
        <v>705</v>
      </c>
      <c r="H261" s="50" t="s">
        <v>751</v>
      </c>
      <c r="I261" s="50" t="s">
        <v>56</v>
      </c>
      <c r="J261" s="44"/>
      <c r="K261" s="44"/>
      <c r="L261" s="49" t="s">
        <v>920</v>
      </c>
      <c r="M261" s="28">
        <f t="shared" si="16"/>
        <v>62.5</v>
      </c>
      <c r="N261" s="44">
        <v>6</v>
      </c>
      <c r="O261" s="44">
        <v>12.5</v>
      </c>
      <c r="P261" s="44">
        <v>43</v>
      </c>
      <c r="Q261" s="4">
        <f t="shared" si="19"/>
        <v>1</v>
      </c>
      <c r="R261" s="44" t="s">
        <v>43</v>
      </c>
      <c r="S261" s="44" t="s">
        <v>43</v>
      </c>
      <c r="T261" s="44">
        <v>1</v>
      </c>
      <c r="U261" s="44" t="s">
        <v>43</v>
      </c>
      <c r="V261" s="44" t="s">
        <v>43</v>
      </c>
      <c r="W261" s="44" t="s">
        <v>43</v>
      </c>
      <c r="X261" s="44" t="s">
        <v>43</v>
      </c>
      <c r="Y261" s="44" t="s">
        <v>43</v>
      </c>
      <c r="Z261" s="44" t="s">
        <v>43</v>
      </c>
      <c r="AA261" s="44" t="s">
        <v>43</v>
      </c>
      <c r="AB261" s="44" t="s">
        <v>43</v>
      </c>
      <c r="AC261" s="44" t="s">
        <v>43</v>
      </c>
      <c r="AD261" s="44" t="s">
        <v>43</v>
      </c>
      <c r="AE261" s="44" t="s">
        <v>43</v>
      </c>
      <c r="AF261" s="44" t="s">
        <v>43</v>
      </c>
      <c r="AG261" s="44"/>
      <c r="AH261" s="4"/>
      <c r="AI261" s="44" t="s">
        <v>43</v>
      </c>
      <c r="AJ261" s="44" t="s">
        <v>37</v>
      </c>
      <c r="AK261" s="44" t="s">
        <v>37</v>
      </c>
      <c r="AL261" s="44" t="s">
        <v>57</v>
      </c>
      <c r="AM261" s="44" t="s">
        <v>45</v>
      </c>
      <c r="AN261" s="44" t="s">
        <v>37</v>
      </c>
      <c r="AO261" s="44" t="s">
        <v>37</v>
      </c>
      <c r="AP261" s="44" t="s">
        <v>46</v>
      </c>
      <c r="AQ261" s="44" t="s">
        <v>37</v>
      </c>
      <c r="AR261" s="44" t="s">
        <v>37</v>
      </c>
      <c r="AS261" s="44" t="s">
        <v>37</v>
      </c>
      <c r="AT261" s="29" t="str">
        <f t="shared" si="17"/>
        <v>张玉怀（填报表链接）</v>
      </c>
      <c r="AU261" s="29" t="str">
        <f t="shared" si="18"/>
        <v>张玉怀（填报表链接）</v>
      </c>
      <c r="AV261" s="100"/>
      <c r="AW261" s="100"/>
      <c r="AX261" s="100"/>
      <c r="AY261" s="100"/>
      <c r="AZ261" s="100"/>
      <c r="BA261" s="100"/>
      <c r="BB261" s="100"/>
      <c r="BC261" s="100"/>
      <c r="BD261" s="100"/>
      <c r="BE261" s="100"/>
      <c r="BF261" s="100"/>
      <c r="BG261" s="100"/>
    </row>
    <row r="262" spans="1:59" s="110" customFormat="1" ht="14.25" customHeight="1">
      <c r="A262" s="50" t="s">
        <v>35</v>
      </c>
      <c r="B262" s="50" t="s">
        <v>47</v>
      </c>
      <c r="C262" s="50" t="s">
        <v>37</v>
      </c>
      <c r="D262" s="51" t="s">
        <v>752</v>
      </c>
      <c r="E262" s="51" t="s">
        <v>753</v>
      </c>
      <c r="F262" s="50" t="s">
        <v>50</v>
      </c>
      <c r="G262" s="50" t="s">
        <v>705</v>
      </c>
      <c r="H262" s="50" t="s">
        <v>754</v>
      </c>
      <c r="I262" s="50" t="s">
        <v>53</v>
      </c>
      <c r="J262" s="44"/>
      <c r="K262" s="44"/>
      <c r="L262" s="4" t="s">
        <v>920</v>
      </c>
      <c r="M262" s="28">
        <f t="shared" si="16"/>
        <v>76</v>
      </c>
      <c r="N262" s="44">
        <v>18</v>
      </c>
      <c r="O262" s="44">
        <v>0</v>
      </c>
      <c r="P262" s="44">
        <v>12</v>
      </c>
      <c r="Q262" s="4">
        <f t="shared" si="19"/>
        <v>46</v>
      </c>
      <c r="R262" s="44" t="s">
        <v>43</v>
      </c>
      <c r="S262" s="44" t="s">
        <v>43</v>
      </c>
      <c r="T262" s="44" t="s">
        <v>43</v>
      </c>
      <c r="U262" s="44" t="s">
        <v>43</v>
      </c>
      <c r="V262" s="44" t="s">
        <v>43</v>
      </c>
      <c r="W262" s="44" t="s">
        <v>43</v>
      </c>
      <c r="X262" s="44"/>
      <c r="Y262" s="44" t="s">
        <v>43</v>
      </c>
      <c r="Z262" s="44" t="s">
        <v>43</v>
      </c>
      <c r="AA262" s="44" t="s">
        <v>43</v>
      </c>
      <c r="AB262" s="44" t="s">
        <v>43</v>
      </c>
      <c r="AC262" s="44" t="s">
        <v>43</v>
      </c>
      <c r="AD262" s="44">
        <v>36</v>
      </c>
      <c r="AE262" s="44" t="s">
        <v>43</v>
      </c>
      <c r="AF262" s="44">
        <v>10</v>
      </c>
      <c r="AG262" s="44"/>
      <c r="AH262" s="4"/>
      <c r="AI262" s="44" t="s">
        <v>43</v>
      </c>
      <c r="AJ262" s="44" t="s">
        <v>37</v>
      </c>
      <c r="AK262" s="44" t="s">
        <v>37</v>
      </c>
      <c r="AL262" s="44" t="s">
        <v>57</v>
      </c>
      <c r="AM262" s="44" t="s">
        <v>45</v>
      </c>
      <c r="AN262" s="44" t="s">
        <v>37</v>
      </c>
      <c r="AO262" s="44" t="s">
        <v>37</v>
      </c>
      <c r="AP262" s="44" t="s">
        <v>46</v>
      </c>
      <c r="AQ262" s="44" t="s">
        <v>37</v>
      </c>
      <c r="AR262" s="44" t="s">
        <v>37</v>
      </c>
      <c r="AS262" s="44" t="s">
        <v>37</v>
      </c>
      <c r="AT262" s="29" t="str">
        <f t="shared" si="17"/>
        <v>黄泽平（填报表链接）</v>
      </c>
      <c r="AU262" s="29" t="str">
        <f t="shared" si="18"/>
        <v>黄泽平（填报表链接）</v>
      </c>
      <c r="AV262" s="104"/>
      <c r="AW262" s="104"/>
      <c r="AX262" s="104"/>
      <c r="AY262" s="104"/>
      <c r="AZ262" s="104"/>
      <c r="BA262" s="104"/>
      <c r="BB262" s="104"/>
      <c r="BC262" s="104"/>
      <c r="BD262" s="104"/>
      <c r="BE262" s="104"/>
      <c r="BF262" s="104"/>
      <c r="BG262" s="104"/>
    </row>
    <row r="263" spans="1:59" s="111" customFormat="1" ht="13.5" customHeight="1">
      <c r="A263" s="50" t="s">
        <v>35</v>
      </c>
      <c r="B263" s="50" t="s">
        <v>47</v>
      </c>
      <c r="C263" s="50" t="s">
        <v>37</v>
      </c>
      <c r="D263" s="51" t="s">
        <v>755</v>
      </c>
      <c r="E263" s="51" t="s">
        <v>756</v>
      </c>
      <c r="F263" s="50" t="s">
        <v>50</v>
      </c>
      <c r="G263" s="50" t="s">
        <v>705</v>
      </c>
      <c r="H263" s="50" t="s">
        <v>909</v>
      </c>
      <c r="I263" s="50" t="s">
        <v>53</v>
      </c>
      <c r="J263" s="44"/>
      <c r="K263" s="44"/>
      <c r="L263" s="4" t="s">
        <v>920</v>
      </c>
      <c r="M263" s="28">
        <f t="shared" si="16"/>
        <v>64.5</v>
      </c>
      <c r="N263" s="44">
        <v>28</v>
      </c>
      <c r="O263" s="44">
        <v>3.5</v>
      </c>
      <c r="P263" s="44">
        <v>5</v>
      </c>
      <c r="Q263" s="4">
        <f t="shared" si="19"/>
        <v>28</v>
      </c>
      <c r="R263" s="44" t="s">
        <v>43</v>
      </c>
      <c r="S263" s="44" t="s">
        <v>43</v>
      </c>
      <c r="T263" s="44" t="s">
        <v>43</v>
      </c>
      <c r="U263" s="44" t="s">
        <v>43</v>
      </c>
      <c r="V263" s="44" t="s">
        <v>43</v>
      </c>
      <c r="W263" s="44" t="s">
        <v>43</v>
      </c>
      <c r="X263" s="44"/>
      <c r="Y263" s="44" t="s">
        <v>43</v>
      </c>
      <c r="Z263" s="44" t="s">
        <v>43</v>
      </c>
      <c r="AA263" s="44" t="s">
        <v>43</v>
      </c>
      <c r="AB263" s="44" t="s">
        <v>43</v>
      </c>
      <c r="AC263" s="44" t="s">
        <v>43</v>
      </c>
      <c r="AD263" s="44">
        <v>18</v>
      </c>
      <c r="AE263" s="44" t="s">
        <v>43</v>
      </c>
      <c r="AF263" s="44">
        <v>10</v>
      </c>
      <c r="AG263" s="44"/>
      <c r="AH263" s="4"/>
      <c r="AI263" s="44" t="s">
        <v>43</v>
      </c>
      <c r="AJ263" s="44" t="s">
        <v>37</v>
      </c>
      <c r="AK263" s="44" t="s">
        <v>37</v>
      </c>
      <c r="AL263" s="44" t="s">
        <v>44</v>
      </c>
      <c r="AM263" s="44" t="s">
        <v>45</v>
      </c>
      <c r="AN263" s="44" t="s">
        <v>37</v>
      </c>
      <c r="AO263" s="44" t="s">
        <v>37</v>
      </c>
      <c r="AP263" s="44" t="s">
        <v>46</v>
      </c>
      <c r="AQ263" s="44" t="s">
        <v>37</v>
      </c>
      <c r="AR263" s="44" t="s">
        <v>37</v>
      </c>
      <c r="AS263" s="44" t="s">
        <v>37</v>
      </c>
      <c r="AT263" s="29" t="str">
        <f t="shared" si="17"/>
        <v>刘海鹏（填报表链接）</v>
      </c>
      <c r="AU263" s="29" t="str">
        <f t="shared" si="18"/>
        <v>刘海鹏（填报表链接）</v>
      </c>
      <c r="AV263" s="102"/>
      <c r="AW263" s="102"/>
      <c r="AX263" s="102"/>
      <c r="AY263" s="102"/>
      <c r="AZ263" s="102"/>
      <c r="BA263" s="102"/>
      <c r="BB263" s="102"/>
      <c r="BC263" s="102"/>
      <c r="BD263" s="102"/>
      <c r="BE263" s="102"/>
      <c r="BF263" s="102"/>
      <c r="BG263" s="102"/>
    </row>
    <row r="264" spans="1:59" s="111" customFormat="1" ht="13.5" customHeight="1">
      <c r="A264" s="50" t="s">
        <v>35</v>
      </c>
      <c r="B264" s="50" t="s">
        <v>47</v>
      </c>
      <c r="C264" s="50" t="s">
        <v>37</v>
      </c>
      <c r="D264" s="51" t="s">
        <v>757</v>
      </c>
      <c r="E264" s="51" t="s">
        <v>758</v>
      </c>
      <c r="F264" s="50" t="s">
        <v>50</v>
      </c>
      <c r="G264" s="50" t="s">
        <v>705</v>
      </c>
      <c r="H264" s="50" t="s">
        <v>759</v>
      </c>
      <c r="I264" s="50" t="s">
        <v>53</v>
      </c>
      <c r="J264" s="44"/>
      <c r="K264" s="44"/>
      <c r="L264" s="4" t="s">
        <v>920</v>
      </c>
      <c r="M264" s="28">
        <f t="shared" si="16"/>
        <v>52</v>
      </c>
      <c r="N264" s="44">
        <v>20</v>
      </c>
      <c r="O264" s="44">
        <v>3.5</v>
      </c>
      <c r="P264" s="44">
        <v>14</v>
      </c>
      <c r="Q264" s="4">
        <f t="shared" si="19"/>
        <v>14.5</v>
      </c>
      <c r="R264" s="44" t="s">
        <v>43</v>
      </c>
      <c r="S264" s="44" t="s">
        <v>43</v>
      </c>
      <c r="T264" s="44">
        <v>4.5</v>
      </c>
      <c r="U264" s="44" t="s">
        <v>43</v>
      </c>
      <c r="V264" s="44" t="s">
        <v>43</v>
      </c>
      <c r="W264" s="44" t="s">
        <v>43</v>
      </c>
      <c r="X264" s="44" t="s">
        <v>43</v>
      </c>
      <c r="Y264" s="44" t="s">
        <v>43</v>
      </c>
      <c r="Z264" s="44" t="s">
        <v>43</v>
      </c>
      <c r="AA264" s="44" t="s">
        <v>43</v>
      </c>
      <c r="AB264" s="44" t="s">
        <v>43</v>
      </c>
      <c r="AC264" s="44" t="s">
        <v>43</v>
      </c>
      <c r="AD264" s="44"/>
      <c r="AE264" s="44" t="s">
        <v>43</v>
      </c>
      <c r="AF264" s="44">
        <v>10</v>
      </c>
      <c r="AG264" s="44"/>
      <c r="AH264" s="4"/>
      <c r="AI264" s="44" t="s">
        <v>43</v>
      </c>
      <c r="AJ264" s="44" t="s">
        <v>37</v>
      </c>
      <c r="AK264" s="44" t="s">
        <v>37</v>
      </c>
      <c r="AL264" s="44" t="s">
        <v>57</v>
      </c>
      <c r="AM264" s="44" t="s">
        <v>45</v>
      </c>
      <c r="AN264" s="44" t="s">
        <v>37</v>
      </c>
      <c r="AO264" s="44" t="s">
        <v>37</v>
      </c>
      <c r="AP264" s="44" t="s">
        <v>46</v>
      </c>
      <c r="AQ264" s="44" t="s">
        <v>37</v>
      </c>
      <c r="AR264" s="44" t="s">
        <v>37</v>
      </c>
      <c r="AS264" s="44" t="s">
        <v>37</v>
      </c>
      <c r="AT264" s="29" t="str">
        <f t="shared" si="17"/>
        <v>甘建新（填报表链接）</v>
      </c>
      <c r="AU264" s="29" t="str">
        <f t="shared" si="18"/>
        <v>甘建新（填报表链接）</v>
      </c>
      <c r="AV264" s="102"/>
      <c r="AW264" s="102"/>
      <c r="AX264" s="102"/>
      <c r="AY264" s="102"/>
      <c r="AZ264" s="102"/>
      <c r="BA264" s="102"/>
      <c r="BB264" s="102"/>
      <c r="BC264" s="102"/>
      <c r="BD264" s="102"/>
      <c r="BE264" s="102"/>
      <c r="BF264" s="102"/>
      <c r="BG264" s="102"/>
    </row>
    <row r="265" spans="1:59" s="111" customFormat="1" ht="13.5" customHeight="1">
      <c r="A265" s="50" t="s">
        <v>35</v>
      </c>
      <c r="B265" s="50" t="s">
        <v>47</v>
      </c>
      <c r="C265" s="50" t="s">
        <v>37</v>
      </c>
      <c r="D265" s="51" t="s">
        <v>760</v>
      </c>
      <c r="E265" s="51" t="s">
        <v>761</v>
      </c>
      <c r="F265" s="50" t="s">
        <v>72</v>
      </c>
      <c r="G265" s="50" t="s">
        <v>705</v>
      </c>
      <c r="H265" s="50" t="s">
        <v>762</v>
      </c>
      <c r="I265" s="50" t="s">
        <v>53</v>
      </c>
      <c r="J265" s="44"/>
      <c r="K265" s="44"/>
      <c r="L265" s="4" t="s">
        <v>920</v>
      </c>
      <c r="M265" s="28">
        <f t="shared" si="16"/>
        <v>105</v>
      </c>
      <c r="N265" s="44">
        <v>2</v>
      </c>
      <c r="O265" s="44">
        <v>3</v>
      </c>
      <c r="P265" s="44">
        <v>46</v>
      </c>
      <c r="Q265" s="4">
        <f t="shared" si="19"/>
        <v>54</v>
      </c>
      <c r="R265" s="44" t="s">
        <v>43</v>
      </c>
      <c r="S265" s="44" t="s">
        <v>43</v>
      </c>
      <c r="T265" s="44">
        <v>2</v>
      </c>
      <c r="U265" s="44" t="s">
        <v>43</v>
      </c>
      <c r="V265" s="44" t="s">
        <v>43</v>
      </c>
      <c r="W265" s="44"/>
      <c r="X265" s="44" t="s">
        <v>43</v>
      </c>
      <c r="Y265" s="44" t="s">
        <v>43</v>
      </c>
      <c r="Z265" s="44" t="s">
        <v>43</v>
      </c>
      <c r="AA265" s="44" t="s">
        <v>43</v>
      </c>
      <c r="AB265" s="44" t="s">
        <v>43</v>
      </c>
      <c r="AC265" s="44" t="s">
        <v>43</v>
      </c>
      <c r="AD265" s="44">
        <v>52</v>
      </c>
      <c r="AE265" s="44" t="s">
        <v>43</v>
      </c>
      <c r="AF265" s="44" t="s">
        <v>43</v>
      </c>
      <c r="AG265" s="44"/>
      <c r="AH265" s="4"/>
      <c r="AI265" s="44" t="s">
        <v>43</v>
      </c>
      <c r="AJ265" s="44" t="s">
        <v>37</v>
      </c>
      <c r="AK265" s="44" t="s">
        <v>37</v>
      </c>
      <c r="AL265" s="44" t="s">
        <v>57</v>
      </c>
      <c r="AM265" s="44" t="s">
        <v>45</v>
      </c>
      <c r="AN265" s="44" t="s">
        <v>37</v>
      </c>
      <c r="AO265" s="44" t="s">
        <v>37</v>
      </c>
      <c r="AP265" s="44" t="s">
        <v>46</v>
      </c>
      <c r="AQ265" s="44" t="s">
        <v>37</v>
      </c>
      <c r="AR265" s="44" t="s">
        <v>37</v>
      </c>
      <c r="AS265" s="44" t="s">
        <v>37</v>
      </c>
      <c r="AT265" s="29" t="str">
        <f t="shared" si="17"/>
        <v>夏博伟（填报表链接）</v>
      </c>
      <c r="AU265" s="29" t="str">
        <f t="shared" si="18"/>
        <v>夏博伟（填报表链接）</v>
      </c>
      <c r="AV265" s="102"/>
      <c r="AW265" s="102"/>
      <c r="AX265" s="102"/>
      <c r="AY265" s="102"/>
      <c r="AZ265" s="102"/>
      <c r="BA265" s="102"/>
      <c r="BB265" s="102"/>
      <c r="BC265" s="102"/>
      <c r="BD265" s="102"/>
      <c r="BE265" s="102"/>
      <c r="BF265" s="102"/>
      <c r="BG265" s="102"/>
    </row>
    <row r="266" spans="1:59" s="109" customFormat="1" ht="14.25" customHeight="1">
      <c r="A266" s="10" t="s">
        <v>615</v>
      </c>
      <c r="B266" s="10" t="s">
        <v>633</v>
      </c>
      <c r="C266" s="46" t="s">
        <v>522</v>
      </c>
      <c r="D266" s="11" t="s">
        <v>634</v>
      </c>
      <c r="E266" s="11" t="s">
        <v>635</v>
      </c>
      <c r="F266" s="46" t="s">
        <v>629</v>
      </c>
      <c r="G266" s="10" t="s">
        <v>620</v>
      </c>
      <c r="H266" s="34" t="s">
        <v>636</v>
      </c>
      <c r="I266" s="46" t="s">
        <v>631</v>
      </c>
      <c r="J266" s="49"/>
      <c r="K266" s="49"/>
      <c r="L266" s="2" t="s">
        <v>920</v>
      </c>
      <c r="M266" s="28">
        <f t="shared" si="16"/>
        <v>68.8</v>
      </c>
      <c r="N266" s="37">
        <v>0</v>
      </c>
      <c r="O266" s="37">
        <v>35.299999999999997</v>
      </c>
      <c r="P266" s="37">
        <v>13</v>
      </c>
      <c r="Q266" s="4">
        <f t="shared" si="19"/>
        <v>20.5</v>
      </c>
      <c r="R266" s="2"/>
      <c r="S266" s="2"/>
      <c r="T266" s="49">
        <v>19.5</v>
      </c>
      <c r="U266" s="49">
        <v>1</v>
      </c>
      <c r="V266" s="49"/>
      <c r="W266" s="2"/>
      <c r="X266" s="2"/>
      <c r="Y266" s="2"/>
      <c r="Z266" s="2"/>
      <c r="AA266" s="2"/>
      <c r="AB266" s="2"/>
      <c r="AC266" s="2"/>
      <c r="AD266" s="2"/>
      <c r="AE266" s="49"/>
      <c r="AF266" s="2"/>
      <c r="AG266" s="2"/>
      <c r="AH266" s="4"/>
      <c r="AI266" s="2"/>
      <c r="AJ266" s="2" t="s">
        <v>522</v>
      </c>
      <c r="AK266" s="2" t="s">
        <v>522</v>
      </c>
      <c r="AL266" s="49" t="s">
        <v>632</v>
      </c>
      <c r="AM266" s="2" t="s">
        <v>624</v>
      </c>
      <c r="AN266" s="2" t="s">
        <v>522</v>
      </c>
      <c r="AO266" s="2" t="s">
        <v>522</v>
      </c>
      <c r="AP266" s="4" t="s">
        <v>625</v>
      </c>
      <c r="AQ266" s="49" t="s">
        <v>522</v>
      </c>
      <c r="AR266" s="49" t="s">
        <v>522</v>
      </c>
      <c r="AS266" s="49" t="s">
        <v>522</v>
      </c>
      <c r="AT266" s="29" t="str">
        <f t="shared" si="17"/>
        <v>刘元元（填报表链接）</v>
      </c>
      <c r="AU266" s="29" t="str">
        <f t="shared" si="18"/>
        <v>刘元元（填报表链接）</v>
      </c>
      <c r="AV266" s="100"/>
      <c r="AW266" s="100"/>
      <c r="AX266" s="100"/>
      <c r="AY266" s="100"/>
      <c r="AZ266" s="100"/>
      <c r="BA266" s="100"/>
      <c r="BB266" s="100"/>
      <c r="BC266" s="100"/>
      <c r="BD266" s="100"/>
      <c r="BE266" s="100"/>
      <c r="BF266" s="100"/>
      <c r="BG266" s="100"/>
    </row>
    <row r="267" spans="1:59" s="101" customFormat="1" ht="13.5" customHeight="1">
      <c r="A267" s="58" t="s">
        <v>35</v>
      </c>
      <c r="B267" s="58" t="s">
        <v>47</v>
      </c>
      <c r="C267" s="58" t="s">
        <v>37</v>
      </c>
      <c r="D267" s="59" t="s">
        <v>768</v>
      </c>
      <c r="E267" s="59" t="s">
        <v>769</v>
      </c>
      <c r="F267" s="58" t="s">
        <v>50</v>
      </c>
      <c r="G267" s="58" t="s">
        <v>705</v>
      </c>
      <c r="H267" s="50" t="s">
        <v>913</v>
      </c>
      <c r="I267" s="58" t="s">
        <v>53</v>
      </c>
      <c r="J267" s="61"/>
      <c r="K267" s="61"/>
      <c r="L267" s="17" t="s">
        <v>921</v>
      </c>
      <c r="M267" s="28">
        <f t="shared" si="16"/>
        <v>28.5</v>
      </c>
      <c r="N267" s="44">
        <v>16</v>
      </c>
      <c r="O267" s="44">
        <v>10.5</v>
      </c>
      <c r="P267" s="44">
        <v>0</v>
      </c>
      <c r="Q267" s="4">
        <f t="shared" si="19"/>
        <v>2</v>
      </c>
      <c r="R267" s="61" t="s">
        <v>43</v>
      </c>
      <c r="S267" s="61" t="s">
        <v>43</v>
      </c>
      <c r="T267" s="61">
        <v>2</v>
      </c>
      <c r="U267" s="61" t="s">
        <v>43</v>
      </c>
      <c r="V267" s="61" t="s">
        <v>43</v>
      </c>
      <c r="W267" s="61" t="s">
        <v>43</v>
      </c>
      <c r="X267" s="61" t="s">
        <v>43</v>
      </c>
      <c r="Y267" s="61" t="s">
        <v>43</v>
      </c>
      <c r="Z267" s="61" t="s">
        <v>43</v>
      </c>
      <c r="AA267" s="61" t="s">
        <v>43</v>
      </c>
      <c r="AB267" s="61" t="s">
        <v>43</v>
      </c>
      <c r="AC267" s="61" t="s">
        <v>43</v>
      </c>
      <c r="AD267" s="61" t="s">
        <v>43</v>
      </c>
      <c r="AE267" s="61" t="s">
        <v>43</v>
      </c>
      <c r="AF267" s="61" t="s">
        <v>43</v>
      </c>
      <c r="AG267" s="61"/>
      <c r="AH267" s="4"/>
      <c r="AI267" s="61" t="s">
        <v>43</v>
      </c>
      <c r="AJ267" s="61" t="s">
        <v>37</v>
      </c>
      <c r="AK267" s="61" t="s">
        <v>37</v>
      </c>
      <c r="AL267" s="61" t="s">
        <v>57</v>
      </c>
      <c r="AM267" s="61" t="s">
        <v>45</v>
      </c>
      <c r="AN267" s="61" t="s">
        <v>37</v>
      </c>
      <c r="AO267" s="61" t="s">
        <v>37</v>
      </c>
      <c r="AP267" s="44" t="s">
        <v>46</v>
      </c>
      <c r="AQ267" s="61" t="s">
        <v>37</v>
      </c>
      <c r="AR267" s="61" t="s">
        <v>37</v>
      </c>
      <c r="AS267" s="61" t="s">
        <v>37</v>
      </c>
      <c r="AT267" s="29" t="str">
        <f t="shared" si="17"/>
        <v>杨建宝（填报表链接）</v>
      </c>
      <c r="AU267" s="29" t="str">
        <f t="shared" si="18"/>
        <v>杨建宝（填报表链接）</v>
      </c>
      <c r="AV267" s="100"/>
      <c r="AW267" s="100"/>
      <c r="AX267" s="100"/>
      <c r="AY267" s="100"/>
      <c r="AZ267" s="100"/>
      <c r="BA267" s="100"/>
      <c r="BB267" s="100"/>
      <c r="BC267" s="100"/>
      <c r="BD267" s="100"/>
      <c r="BE267" s="100"/>
      <c r="BF267" s="100"/>
      <c r="BG267" s="100"/>
    </row>
    <row r="268" spans="1:59" s="101" customFormat="1" ht="13.5" customHeight="1">
      <c r="A268" s="58" t="s">
        <v>35</v>
      </c>
      <c r="B268" s="58" t="s">
        <v>47</v>
      </c>
      <c r="C268" s="58" t="s">
        <v>37</v>
      </c>
      <c r="D268" s="59" t="s">
        <v>770</v>
      </c>
      <c r="E268" s="59" t="s">
        <v>771</v>
      </c>
      <c r="F268" s="58" t="s">
        <v>50</v>
      </c>
      <c r="G268" s="58" t="s">
        <v>705</v>
      </c>
      <c r="H268" s="50" t="s">
        <v>772</v>
      </c>
      <c r="I268" s="58" t="s">
        <v>42</v>
      </c>
      <c r="J268" s="61"/>
      <c r="K268" s="61"/>
      <c r="L268" s="61" t="s">
        <v>919</v>
      </c>
      <c r="M268" s="28">
        <f t="shared" si="16"/>
        <v>37</v>
      </c>
      <c r="N268" s="44">
        <v>8</v>
      </c>
      <c r="O268" s="44">
        <v>0</v>
      </c>
      <c r="P268" s="44">
        <v>29</v>
      </c>
      <c r="Q268" s="4">
        <f t="shared" si="19"/>
        <v>0</v>
      </c>
      <c r="R268" s="61" t="s">
        <v>43</v>
      </c>
      <c r="S268" s="61" t="s">
        <v>43</v>
      </c>
      <c r="T268" s="61">
        <v>0</v>
      </c>
      <c r="U268" s="61" t="s">
        <v>43</v>
      </c>
      <c r="V268" s="61" t="s">
        <v>43</v>
      </c>
      <c r="W268" s="61" t="s">
        <v>43</v>
      </c>
      <c r="X268" s="61" t="s">
        <v>43</v>
      </c>
      <c r="Y268" s="61" t="s">
        <v>43</v>
      </c>
      <c r="Z268" s="61" t="s">
        <v>43</v>
      </c>
      <c r="AA268" s="61" t="s">
        <v>43</v>
      </c>
      <c r="AB268" s="61" t="s">
        <v>43</v>
      </c>
      <c r="AC268" s="61" t="s">
        <v>43</v>
      </c>
      <c r="AD268" s="61" t="s">
        <v>43</v>
      </c>
      <c r="AE268" s="61" t="s">
        <v>43</v>
      </c>
      <c r="AF268" s="61" t="s">
        <v>43</v>
      </c>
      <c r="AG268" s="61"/>
      <c r="AH268" s="4"/>
      <c r="AI268" s="61" t="s">
        <v>43</v>
      </c>
      <c r="AJ268" s="61" t="s">
        <v>37</v>
      </c>
      <c r="AK268" s="61" t="s">
        <v>37</v>
      </c>
      <c r="AL268" s="61" t="s">
        <v>57</v>
      </c>
      <c r="AM268" s="61" t="s">
        <v>45</v>
      </c>
      <c r="AN268" s="61" t="s">
        <v>37</v>
      </c>
      <c r="AO268" s="61" t="s">
        <v>37</v>
      </c>
      <c r="AP268" s="44" t="s">
        <v>46</v>
      </c>
      <c r="AQ268" s="61" t="s">
        <v>37</v>
      </c>
      <c r="AR268" s="61" t="s">
        <v>37</v>
      </c>
      <c r="AS268" s="61" t="s">
        <v>37</v>
      </c>
      <c r="AT268" s="29" t="str">
        <f t="shared" si="17"/>
        <v>王成（填报表链接）</v>
      </c>
      <c r="AU268" s="29" t="str">
        <f t="shared" si="18"/>
        <v>王成（填报表链接）</v>
      </c>
      <c r="AV268" s="100"/>
      <c r="AW268" s="100"/>
      <c r="AX268" s="100"/>
      <c r="AY268" s="100"/>
      <c r="AZ268" s="100"/>
      <c r="BA268" s="100"/>
      <c r="BB268" s="100"/>
      <c r="BC268" s="100"/>
      <c r="BD268" s="100"/>
      <c r="BE268" s="100"/>
      <c r="BF268" s="100"/>
      <c r="BG268" s="100"/>
    </row>
    <row r="269" spans="1:59" s="103" customFormat="1" ht="14.25" customHeight="1">
      <c r="A269" s="50" t="s">
        <v>35</v>
      </c>
      <c r="B269" s="50" t="s">
        <v>47</v>
      </c>
      <c r="C269" s="50" t="s">
        <v>37</v>
      </c>
      <c r="D269" s="51" t="s">
        <v>773</v>
      </c>
      <c r="E269" s="51" t="s">
        <v>774</v>
      </c>
      <c r="F269" s="50" t="s">
        <v>50</v>
      </c>
      <c r="G269" s="50" t="s">
        <v>705</v>
      </c>
      <c r="H269" s="50" t="s">
        <v>775</v>
      </c>
      <c r="I269" s="50" t="s">
        <v>56</v>
      </c>
      <c r="J269" s="44"/>
      <c r="K269" s="44"/>
      <c r="L269" s="28" t="s">
        <v>853</v>
      </c>
      <c r="M269" s="28">
        <f t="shared" si="16"/>
        <v>49.5</v>
      </c>
      <c r="N269" s="44">
        <v>16</v>
      </c>
      <c r="O269" s="44">
        <v>4.5</v>
      </c>
      <c r="P269" s="44">
        <v>29</v>
      </c>
      <c r="Q269" s="4">
        <f t="shared" si="19"/>
        <v>0</v>
      </c>
      <c r="R269" s="44" t="s">
        <v>43</v>
      </c>
      <c r="S269" s="44" t="s">
        <v>43</v>
      </c>
      <c r="T269" s="44" t="s">
        <v>43</v>
      </c>
      <c r="U269" s="44" t="s">
        <v>43</v>
      </c>
      <c r="V269" s="44" t="s">
        <v>43</v>
      </c>
      <c r="W269" s="44"/>
      <c r="X269" s="44" t="s">
        <v>43</v>
      </c>
      <c r="Y269" s="44" t="s">
        <v>43</v>
      </c>
      <c r="Z269" s="44" t="s">
        <v>43</v>
      </c>
      <c r="AA269" s="44" t="s">
        <v>43</v>
      </c>
      <c r="AB269" s="44" t="s">
        <v>43</v>
      </c>
      <c r="AC269" s="44" t="s">
        <v>43</v>
      </c>
      <c r="AD269" s="44" t="s">
        <v>43</v>
      </c>
      <c r="AE269" s="44" t="s">
        <v>43</v>
      </c>
      <c r="AF269" s="44" t="s">
        <v>43</v>
      </c>
      <c r="AG269" s="44"/>
      <c r="AH269" s="4"/>
      <c r="AI269" s="44" t="s">
        <v>43</v>
      </c>
      <c r="AJ269" s="44" t="s">
        <v>37</v>
      </c>
      <c r="AK269" s="44" t="s">
        <v>37</v>
      </c>
      <c r="AL269" s="44" t="s">
        <v>57</v>
      </c>
      <c r="AM269" s="44" t="s">
        <v>45</v>
      </c>
      <c r="AN269" s="44" t="s">
        <v>37</v>
      </c>
      <c r="AO269" s="44" t="s">
        <v>37</v>
      </c>
      <c r="AP269" s="44" t="s">
        <v>46</v>
      </c>
      <c r="AQ269" s="44" t="s">
        <v>37</v>
      </c>
      <c r="AR269" s="44" t="s">
        <v>37</v>
      </c>
      <c r="AS269" s="44" t="s">
        <v>37</v>
      </c>
      <c r="AT269" s="29" t="str">
        <f t="shared" si="17"/>
        <v>蒋鹏（填报表链接）</v>
      </c>
      <c r="AU269" s="29" t="str">
        <f t="shared" si="18"/>
        <v>蒋鹏（填报表链接）</v>
      </c>
      <c r="AV269" s="102"/>
      <c r="AW269" s="102"/>
      <c r="AX269" s="102"/>
      <c r="AY269" s="102"/>
      <c r="AZ269" s="102"/>
      <c r="BA269" s="102"/>
      <c r="BB269" s="102"/>
      <c r="BC269" s="102"/>
      <c r="BD269" s="102"/>
      <c r="BE269" s="102"/>
      <c r="BF269" s="102"/>
      <c r="BG269" s="102"/>
    </row>
    <row r="270" spans="1:59" s="103" customFormat="1" ht="14.25" customHeight="1">
      <c r="A270" s="10" t="s">
        <v>35</v>
      </c>
      <c r="B270" s="10" t="s">
        <v>47</v>
      </c>
      <c r="C270" s="10" t="s">
        <v>37</v>
      </c>
      <c r="D270" s="11">
        <v>2020786</v>
      </c>
      <c r="E270" s="11" t="s">
        <v>611</v>
      </c>
      <c r="F270" s="10" t="s">
        <v>72</v>
      </c>
      <c r="G270" s="10" t="s">
        <v>601</v>
      </c>
      <c r="H270" s="1" t="s">
        <v>612</v>
      </c>
      <c r="I270" s="10" t="s">
        <v>151</v>
      </c>
      <c r="J270" s="2"/>
      <c r="K270" s="2" t="s">
        <v>835</v>
      </c>
      <c r="L270" s="2" t="s">
        <v>920</v>
      </c>
      <c r="M270" s="28">
        <f t="shared" si="16"/>
        <v>138</v>
      </c>
      <c r="N270" s="4">
        <v>0</v>
      </c>
      <c r="O270" s="4">
        <v>36</v>
      </c>
      <c r="P270" s="4">
        <v>16</v>
      </c>
      <c r="Q270" s="4">
        <f t="shared" si="19"/>
        <v>86</v>
      </c>
      <c r="R270" s="2"/>
      <c r="S270" s="2"/>
      <c r="T270" s="2">
        <v>11</v>
      </c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>
        <v>75</v>
      </c>
      <c r="AF270" s="2"/>
      <c r="AG270" s="2"/>
      <c r="AH270" s="4"/>
      <c r="AI270" s="2"/>
      <c r="AJ270" s="2" t="s">
        <v>37</v>
      </c>
      <c r="AK270" s="2" t="s">
        <v>37</v>
      </c>
      <c r="AL270" s="2" t="s">
        <v>57</v>
      </c>
      <c r="AM270" s="2" t="s">
        <v>45</v>
      </c>
      <c r="AN270" s="2" t="s">
        <v>37</v>
      </c>
      <c r="AO270" s="2" t="s">
        <v>37</v>
      </c>
      <c r="AP270" s="4" t="s">
        <v>46</v>
      </c>
      <c r="AQ270" s="2" t="s">
        <v>37</v>
      </c>
      <c r="AR270" s="2" t="s">
        <v>37</v>
      </c>
      <c r="AS270" s="2" t="s">
        <v>37</v>
      </c>
      <c r="AT270" s="29" t="str">
        <f t="shared" si="17"/>
        <v>冯美蓉（填报表链接）</v>
      </c>
      <c r="AU270" s="29" t="str">
        <f t="shared" si="18"/>
        <v>冯美蓉（填报表链接）</v>
      </c>
      <c r="AV270" s="102"/>
      <c r="AW270" s="102"/>
      <c r="AX270" s="102"/>
      <c r="AY270" s="102"/>
      <c r="AZ270" s="102"/>
      <c r="BA270" s="102"/>
      <c r="BB270" s="102"/>
      <c r="BC270" s="102"/>
      <c r="BD270" s="102"/>
      <c r="BE270" s="102"/>
      <c r="BF270" s="102"/>
      <c r="BG270" s="102"/>
    </row>
    <row r="271" spans="1:59" s="103" customFormat="1" ht="14.25" customHeight="1">
      <c r="A271" s="10" t="s">
        <v>35</v>
      </c>
      <c r="B271" s="10" t="s">
        <v>47</v>
      </c>
      <c r="C271" s="10" t="s">
        <v>37</v>
      </c>
      <c r="D271" s="11">
        <v>2020820</v>
      </c>
      <c r="E271" s="11" t="s">
        <v>613</v>
      </c>
      <c r="F271" s="10" t="s">
        <v>72</v>
      </c>
      <c r="G271" s="10" t="s">
        <v>601</v>
      </c>
      <c r="H271" s="1" t="s">
        <v>614</v>
      </c>
      <c r="I271" s="10" t="s">
        <v>151</v>
      </c>
      <c r="J271" s="2"/>
      <c r="K271" s="2" t="s">
        <v>835</v>
      </c>
      <c r="L271" s="2" t="s">
        <v>920</v>
      </c>
      <c r="M271" s="28">
        <f t="shared" si="16"/>
        <v>59</v>
      </c>
      <c r="N271" s="4">
        <v>0</v>
      </c>
      <c r="O271" s="4">
        <v>41.5</v>
      </c>
      <c r="P271" s="4">
        <v>10</v>
      </c>
      <c r="Q271" s="4">
        <f t="shared" si="19"/>
        <v>7.5</v>
      </c>
      <c r="R271" s="2"/>
      <c r="S271" s="2"/>
      <c r="T271" s="2">
        <v>7.5</v>
      </c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49"/>
      <c r="AF271" s="2"/>
      <c r="AG271" s="2"/>
      <c r="AH271" s="4"/>
      <c r="AI271" s="2"/>
      <c r="AJ271" s="2" t="s">
        <v>37</v>
      </c>
      <c r="AK271" s="2" t="s">
        <v>37</v>
      </c>
      <c r="AL271" s="2" t="s">
        <v>57</v>
      </c>
      <c r="AM271" s="2" t="s">
        <v>45</v>
      </c>
      <c r="AN271" s="2" t="s">
        <v>37</v>
      </c>
      <c r="AO271" s="2" t="s">
        <v>37</v>
      </c>
      <c r="AP271" s="4" t="s">
        <v>46</v>
      </c>
      <c r="AQ271" s="2" t="s">
        <v>37</v>
      </c>
      <c r="AR271" s="2" t="s">
        <v>37</v>
      </c>
      <c r="AS271" s="2" t="s">
        <v>37</v>
      </c>
      <c r="AT271" s="29" t="str">
        <f t="shared" si="17"/>
        <v>杨素贞（填报表链接）</v>
      </c>
      <c r="AU271" s="29" t="str">
        <f t="shared" si="18"/>
        <v>杨素贞（填报表链接）</v>
      </c>
      <c r="AV271" s="102"/>
      <c r="AW271" s="102"/>
      <c r="AX271" s="102"/>
      <c r="AY271" s="102"/>
      <c r="AZ271" s="102"/>
      <c r="BA271" s="102"/>
      <c r="BB271" s="102"/>
      <c r="BC271" s="102"/>
      <c r="BD271" s="102"/>
      <c r="BE271" s="102"/>
      <c r="BF271" s="102"/>
      <c r="BG271" s="102"/>
    </row>
    <row r="272" spans="1:59" s="103" customFormat="1" ht="14.25" customHeight="1">
      <c r="A272" s="10" t="s">
        <v>615</v>
      </c>
      <c r="B272" s="10" t="s">
        <v>626</v>
      </c>
      <c r="C272" s="46" t="s">
        <v>522</v>
      </c>
      <c r="D272" s="11" t="s">
        <v>627</v>
      </c>
      <c r="E272" s="11" t="s">
        <v>628</v>
      </c>
      <c r="F272" s="46" t="s">
        <v>629</v>
      </c>
      <c r="G272" s="10" t="s">
        <v>620</v>
      </c>
      <c r="H272" s="34" t="s">
        <v>630</v>
      </c>
      <c r="I272" s="46" t="s">
        <v>631</v>
      </c>
      <c r="J272" s="49"/>
      <c r="K272" s="2" t="s">
        <v>835</v>
      </c>
      <c r="L272" s="2" t="s">
        <v>920</v>
      </c>
      <c r="M272" s="28">
        <f t="shared" si="16"/>
        <v>72</v>
      </c>
      <c r="N272" s="4">
        <v>0</v>
      </c>
      <c r="O272" s="37">
        <v>43</v>
      </c>
      <c r="P272" s="37">
        <v>12</v>
      </c>
      <c r="Q272" s="4">
        <f t="shared" si="19"/>
        <v>17</v>
      </c>
      <c r="R272" s="2"/>
      <c r="S272" s="2"/>
      <c r="T272" s="49">
        <v>17</v>
      </c>
      <c r="U272" s="49"/>
      <c r="V272" s="49"/>
      <c r="W272" s="2"/>
      <c r="X272" s="2"/>
      <c r="Y272" s="2"/>
      <c r="Z272" s="2"/>
      <c r="AA272" s="2"/>
      <c r="AB272" s="2"/>
      <c r="AC272" s="2"/>
      <c r="AD272" s="2"/>
      <c r="AE272" s="49"/>
      <c r="AF272" s="2"/>
      <c r="AG272" s="2"/>
      <c r="AH272" s="4"/>
      <c r="AI272" s="2"/>
      <c r="AJ272" s="2" t="s">
        <v>522</v>
      </c>
      <c r="AK272" s="2" t="s">
        <v>522</v>
      </c>
      <c r="AL272" s="49" t="s">
        <v>632</v>
      </c>
      <c r="AM272" s="2" t="s">
        <v>624</v>
      </c>
      <c r="AN272" s="2" t="s">
        <v>522</v>
      </c>
      <c r="AO272" s="2" t="s">
        <v>522</v>
      </c>
      <c r="AP272" s="4" t="s">
        <v>625</v>
      </c>
      <c r="AQ272" s="49" t="s">
        <v>522</v>
      </c>
      <c r="AR272" s="49" t="s">
        <v>522</v>
      </c>
      <c r="AS272" s="49" t="s">
        <v>522</v>
      </c>
      <c r="AT272" s="29" t="str">
        <f t="shared" si="17"/>
        <v>刘天府（填报表链接）</v>
      </c>
      <c r="AU272" s="29" t="str">
        <f t="shared" si="18"/>
        <v>刘天府（填报表链接）</v>
      </c>
      <c r="AV272" s="102"/>
      <c r="AW272" s="102"/>
      <c r="AX272" s="102"/>
      <c r="AY272" s="102"/>
      <c r="AZ272" s="102"/>
      <c r="BA272" s="102"/>
      <c r="BB272" s="102"/>
      <c r="BC272" s="102"/>
      <c r="BD272" s="102"/>
      <c r="BE272" s="102"/>
      <c r="BF272" s="102"/>
      <c r="BG272" s="102"/>
    </row>
    <row r="273" spans="1:59" s="103" customFormat="1" ht="13.5" customHeight="1">
      <c r="A273" s="14" t="s">
        <v>35</v>
      </c>
      <c r="B273" s="14" t="s">
        <v>47</v>
      </c>
      <c r="C273" s="14" t="s">
        <v>37</v>
      </c>
      <c r="D273" s="62" t="s">
        <v>785</v>
      </c>
      <c r="E273" s="62" t="s">
        <v>786</v>
      </c>
      <c r="F273" s="14" t="s">
        <v>50</v>
      </c>
      <c r="G273" s="14" t="s">
        <v>705</v>
      </c>
      <c r="H273" s="3" t="s">
        <v>914</v>
      </c>
      <c r="I273" s="14" t="s">
        <v>53</v>
      </c>
      <c r="J273" s="2"/>
      <c r="K273" s="2"/>
      <c r="L273" s="4" t="s">
        <v>920</v>
      </c>
      <c r="M273" s="28">
        <f t="shared" si="16"/>
        <v>45</v>
      </c>
      <c r="N273" s="4">
        <v>12</v>
      </c>
      <c r="O273" s="4">
        <v>3</v>
      </c>
      <c r="P273" s="4">
        <v>14</v>
      </c>
      <c r="Q273" s="4">
        <f t="shared" si="19"/>
        <v>16</v>
      </c>
      <c r="R273" s="2" t="s">
        <v>43</v>
      </c>
      <c r="S273" s="2" t="s">
        <v>43</v>
      </c>
      <c r="T273" s="2" t="s">
        <v>43</v>
      </c>
      <c r="U273" s="2" t="s">
        <v>43</v>
      </c>
      <c r="V273" s="2" t="s">
        <v>43</v>
      </c>
      <c r="W273" s="2" t="s">
        <v>43</v>
      </c>
      <c r="X273" s="2" t="s">
        <v>43</v>
      </c>
      <c r="Y273" s="2" t="s">
        <v>43</v>
      </c>
      <c r="Z273" s="2" t="s">
        <v>43</v>
      </c>
      <c r="AA273" s="2" t="s">
        <v>43</v>
      </c>
      <c r="AB273" s="2" t="s">
        <v>43</v>
      </c>
      <c r="AC273" s="2" t="s">
        <v>43</v>
      </c>
      <c r="AD273" s="2">
        <v>16</v>
      </c>
      <c r="AE273" s="2" t="s">
        <v>43</v>
      </c>
      <c r="AF273" s="2" t="s">
        <v>43</v>
      </c>
      <c r="AG273" s="2"/>
      <c r="AH273" s="4"/>
      <c r="AI273" s="2" t="s">
        <v>43</v>
      </c>
      <c r="AJ273" s="2" t="s">
        <v>37</v>
      </c>
      <c r="AK273" s="2" t="s">
        <v>37</v>
      </c>
      <c r="AL273" s="2" t="s">
        <v>44</v>
      </c>
      <c r="AM273" s="2" t="s">
        <v>787</v>
      </c>
      <c r="AN273" s="2" t="s">
        <v>37</v>
      </c>
      <c r="AO273" s="2" t="s">
        <v>37</v>
      </c>
      <c r="AP273" s="4" t="s">
        <v>46</v>
      </c>
      <c r="AQ273" s="2" t="s">
        <v>37</v>
      </c>
      <c r="AR273" s="2" t="s">
        <v>37</v>
      </c>
      <c r="AS273" s="2" t="s">
        <v>37</v>
      </c>
      <c r="AT273" s="29" t="str">
        <f t="shared" si="17"/>
        <v>李峤（填报表链接）</v>
      </c>
      <c r="AU273" s="29" t="str">
        <f t="shared" si="18"/>
        <v>李峤（填报表链接）</v>
      </c>
      <c r="AV273" s="102"/>
      <c r="AW273" s="102"/>
      <c r="AX273" s="102"/>
      <c r="AY273" s="102"/>
      <c r="AZ273" s="102"/>
      <c r="BA273" s="102"/>
      <c r="BB273" s="102"/>
      <c r="BC273" s="102"/>
      <c r="BD273" s="102"/>
      <c r="BE273" s="102"/>
      <c r="BF273" s="102"/>
      <c r="BG273" s="102"/>
    </row>
    <row r="274" spans="1:59" s="107" customFormat="1" ht="14.25" customHeight="1">
      <c r="A274" s="14" t="s">
        <v>35</v>
      </c>
      <c r="B274" s="14" t="s">
        <v>47</v>
      </c>
      <c r="C274" s="14" t="s">
        <v>37</v>
      </c>
      <c r="D274" s="62" t="s">
        <v>788</v>
      </c>
      <c r="E274" s="62" t="s">
        <v>789</v>
      </c>
      <c r="F274" s="14" t="s">
        <v>50</v>
      </c>
      <c r="G274" s="14" t="s">
        <v>705</v>
      </c>
      <c r="H274" s="3" t="s">
        <v>910</v>
      </c>
      <c r="I274" s="14" t="s">
        <v>53</v>
      </c>
      <c r="J274" s="2"/>
      <c r="K274" s="2"/>
      <c r="L274" s="4" t="s">
        <v>920</v>
      </c>
      <c r="M274" s="28">
        <f t="shared" si="16"/>
        <v>67.5</v>
      </c>
      <c r="N274" s="4">
        <v>28</v>
      </c>
      <c r="O274" s="4">
        <v>1.5</v>
      </c>
      <c r="P274" s="4">
        <v>0</v>
      </c>
      <c r="Q274" s="4">
        <f t="shared" si="19"/>
        <v>38</v>
      </c>
      <c r="R274" s="2" t="s">
        <v>43</v>
      </c>
      <c r="S274" s="2" t="s">
        <v>43</v>
      </c>
      <c r="T274" s="2">
        <v>1</v>
      </c>
      <c r="U274" s="2">
        <v>1</v>
      </c>
      <c r="V274" s="2" t="s">
        <v>43</v>
      </c>
      <c r="W274" s="2" t="s">
        <v>43</v>
      </c>
      <c r="X274" s="2" t="s">
        <v>43</v>
      </c>
      <c r="Y274" s="2" t="s">
        <v>43</v>
      </c>
      <c r="Z274" s="2" t="s">
        <v>43</v>
      </c>
      <c r="AA274" s="2" t="s">
        <v>43</v>
      </c>
      <c r="AB274" s="2" t="s">
        <v>43</v>
      </c>
      <c r="AC274" s="2" t="s">
        <v>43</v>
      </c>
      <c r="AD274" s="2">
        <v>36</v>
      </c>
      <c r="AE274" s="2" t="s">
        <v>43</v>
      </c>
      <c r="AF274" s="2" t="s">
        <v>43</v>
      </c>
      <c r="AG274" s="2"/>
      <c r="AH274" s="4"/>
      <c r="AI274" s="2" t="s">
        <v>43</v>
      </c>
      <c r="AJ274" s="2" t="s">
        <v>37</v>
      </c>
      <c r="AK274" s="2" t="s">
        <v>37</v>
      </c>
      <c r="AL274" s="2" t="s">
        <v>57</v>
      </c>
      <c r="AM274" s="2" t="s">
        <v>45</v>
      </c>
      <c r="AN274" s="2" t="s">
        <v>37</v>
      </c>
      <c r="AO274" s="2" t="s">
        <v>37</v>
      </c>
      <c r="AP274" s="4" t="s">
        <v>46</v>
      </c>
      <c r="AQ274" s="2" t="s">
        <v>37</v>
      </c>
      <c r="AR274" s="2" t="s">
        <v>37</v>
      </c>
      <c r="AS274" s="2" t="s">
        <v>37</v>
      </c>
      <c r="AT274" s="29" t="str">
        <f t="shared" si="17"/>
        <v>董志强（填报表链接）</v>
      </c>
      <c r="AU274" s="29" t="str">
        <f t="shared" si="18"/>
        <v>董志强（填报表链接）</v>
      </c>
      <c r="AV274" s="106"/>
      <c r="AW274" s="106"/>
      <c r="AX274" s="106"/>
      <c r="AY274" s="106"/>
      <c r="AZ274" s="106"/>
      <c r="BA274" s="106"/>
      <c r="BB274" s="106"/>
      <c r="BC274" s="106"/>
      <c r="BD274" s="106"/>
      <c r="BE274" s="106"/>
      <c r="BF274" s="106"/>
      <c r="BG274" s="106"/>
    </row>
    <row r="275" spans="1:59" s="103" customFormat="1" ht="14.25" customHeight="1">
      <c r="A275" s="14" t="s">
        <v>35</v>
      </c>
      <c r="B275" s="14" t="s">
        <v>47</v>
      </c>
      <c r="C275" s="14" t="s">
        <v>37</v>
      </c>
      <c r="D275" s="62">
        <v>2020916</v>
      </c>
      <c r="E275" s="62" t="s">
        <v>790</v>
      </c>
      <c r="F275" s="14" t="s">
        <v>50</v>
      </c>
      <c r="G275" s="14" t="s">
        <v>705</v>
      </c>
      <c r="H275" s="3" t="s">
        <v>791</v>
      </c>
      <c r="I275" s="14" t="s">
        <v>56</v>
      </c>
      <c r="J275" s="2"/>
      <c r="K275" s="2"/>
      <c r="L275" s="28" t="s">
        <v>853</v>
      </c>
      <c r="M275" s="28">
        <f t="shared" si="16"/>
        <v>32</v>
      </c>
      <c r="N275" s="4">
        <v>16</v>
      </c>
      <c r="O275" s="4">
        <v>0</v>
      </c>
      <c r="P275" s="4">
        <v>0</v>
      </c>
      <c r="Q275" s="4">
        <f t="shared" si="19"/>
        <v>16</v>
      </c>
      <c r="R275" s="2" t="s">
        <v>43</v>
      </c>
      <c r="S275" s="2" t="s">
        <v>43</v>
      </c>
      <c r="T275" s="2" t="s">
        <v>43</v>
      </c>
      <c r="U275" s="2" t="s">
        <v>43</v>
      </c>
      <c r="V275" s="2" t="s">
        <v>43</v>
      </c>
      <c r="W275" s="2" t="s">
        <v>43</v>
      </c>
      <c r="X275" s="2" t="s">
        <v>43</v>
      </c>
      <c r="Y275" s="2" t="s">
        <v>43</v>
      </c>
      <c r="Z275" s="2" t="s">
        <v>43</v>
      </c>
      <c r="AA275" s="2" t="s">
        <v>43</v>
      </c>
      <c r="AB275" s="2" t="s">
        <v>43</v>
      </c>
      <c r="AC275" s="2" t="s">
        <v>43</v>
      </c>
      <c r="AD275" s="2">
        <v>16</v>
      </c>
      <c r="AE275" s="2" t="s">
        <v>43</v>
      </c>
      <c r="AF275" s="2" t="s">
        <v>43</v>
      </c>
      <c r="AG275" s="2"/>
      <c r="AH275" s="4"/>
      <c r="AI275" s="2" t="s">
        <v>43</v>
      </c>
      <c r="AJ275" s="2" t="s">
        <v>37</v>
      </c>
      <c r="AK275" s="2" t="s">
        <v>37</v>
      </c>
      <c r="AL275" s="2" t="s">
        <v>44</v>
      </c>
      <c r="AM275" s="2" t="s">
        <v>45</v>
      </c>
      <c r="AN275" s="2" t="s">
        <v>37</v>
      </c>
      <c r="AO275" s="2" t="s">
        <v>37</v>
      </c>
      <c r="AP275" s="4" t="s">
        <v>46</v>
      </c>
      <c r="AQ275" s="2" t="s">
        <v>37</v>
      </c>
      <c r="AR275" s="2" t="s">
        <v>37</v>
      </c>
      <c r="AS275" s="2" t="s">
        <v>37</v>
      </c>
      <c r="AT275" s="29" t="str">
        <f t="shared" si="17"/>
        <v>段磊（填报表链接）</v>
      </c>
      <c r="AU275" s="29" t="str">
        <f t="shared" si="18"/>
        <v>段磊（填报表链接）</v>
      </c>
      <c r="AV275" s="102"/>
      <c r="AW275" s="102"/>
      <c r="AX275" s="102"/>
      <c r="AY275" s="102"/>
      <c r="AZ275" s="102"/>
      <c r="BA275" s="102"/>
      <c r="BB275" s="102"/>
      <c r="BC275" s="102"/>
      <c r="BD275" s="102"/>
      <c r="BE275" s="102"/>
      <c r="BF275" s="102"/>
      <c r="BG275" s="102"/>
    </row>
    <row r="276" spans="1:59" s="103" customFormat="1" ht="14.25" customHeight="1">
      <c r="A276" s="14" t="s">
        <v>35</v>
      </c>
      <c r="B276" s="14" t="s">
        <v>47</v>
      </c>
      <c r="C276" s="14" t="s">
        <v>37</v>
      </c>
      <c r="D276" s="62">
        <v>2020923</v>
      </c>
      <c r="E276" s="62" t="s">
        <v>795</v>
      </c>
      <c r="F276" s="14" t="s">
        <v>50</v>
      </c>
      <c r="G276" s="14" t="s">
        <v>705</v>
      </c>
      <c r="H276" s="3" t="s">
        <v>915</v>
      </c>
      <c r="I276" s="14" t="s">
        <v>53</v>
      </c>
      <c r="J276" s="2"/>
      <c r="K276" s="2"/>
      <c r="L276" s="4" t="s">
        <v>920</v>
      </c>
      <c r="M276" s="28">
        <f t="shared" si="16"/>
        <v>74.5</v>
      </c>
      <c r="N276" s="4">
        <v>4</v>
      </c>
      <c r="O276" s="4">
        <v>1.5</v>
      </c>
      <c r="P276" s="4">
        <v>14</v>
      </c>
      <c r="Q276" s="4">
        <f t="shared" si="19"/>
        <v>55</v>
      </c>
      <c r="R276" s="2" t="s">
        <v>43</v>
      </c>
      <c r="S276" s="2" t="s">
        <v>43</v>
      </c>
      <c r="T276" s="2">
        <v>3</v>
      </c>
      <c r="U276" s="2" t="s">
        <v>43</v>
      </c>
      <c r="V276" s="2" t="s">
        <v>43</v>
      </c>
      <c r="W276" s="2" t="s">
        <v>43</v>
      </c>
      <c r="X276" s="2" t="s">
        <v>43</v>
      </c>
      <c r="Y276" s="2" t="s">
        <v>43</v>
      </c>
      <c r="Z276" s="2" t="s">
        <v>43</v>
      </c>
      <c r="AA276" s="2" t="s">
        <v>43</v>
      </c>
      <c r="AB276" s="2" t="s">
        <v>43</v>
      </c>
      <c r="AC276" s="2" t="s">
        <v>43</v>
      </c>
      <c r="AD276" s="2">
        <v>52</v>
      </c>
      <c r="AE276" s="2" t="s">
        <v>43</v>
      </c>
      <c r="AF276" s="2" t="s">
        <v>43</v>
      </c>
      <c r="AG276" s="2"/>
      <c r="AH276" s="4"/>
      <c r="AI276" s="2" t="s">
        <v>43</v>
      </c>
      <c r="AJ276" s="2" t="s">
        <v>37</v>
      </c>
      <c r="AK276" s="2" t="s">
        <v>37</v>
      </c>
      <c r="AL276" s="2" t="s">
        <v>57</v>
      </c>
      <c r="AM276" s="2" t="s">
        <v>45</v>
      </c>
      <c r="AN276" s="2" t="s">
        <v>37</v>
      </c>
      <c r="AO276" s="2" t="s">
        <v>37</v>
      </c>
      <c r="AP276" s="4" t="s">
        <v>46</v>
      </c>
      <c r="AQ276" s="2" t="s">
        <v>37</v>
      </c>
      <c r="AR276" s="2" t="s">
        <v>37</v>
      </c>
      <c r="AS276" s="2" t="s">
        <v>37</v>
      </c>
      <c r="AT276" s="29" t="str">
        <f t="shared" si="17"/>
        <v>康暐（填报表链接）</v>
      </c>
      <c r="AU276" s="29" t="str">
        <f t="shared" si="18"/>
        <v>康暐（填报表链接）</v>
      </c>
      <c r="AV276" s="102"/>
      <c r="AW276" s="102"/>
      <c r="AX276" s="102"/>
      <c r="AY276" s="102"/>
      <c r="AZ276" s="102"/>
      <c r="BA276" s="102"/>
      <c r="BB276" s="102"/>
      <c r="BC276" s="102"/>
      <c r="BD276" s="102"/>
      <c r="BE276" s="102"/>
      <c r="BF276" s="102"/>
      <c r="BG276" s="102"/>
    </row>
    <row r="277" spans="1:59" s="93" customFormat="1" ht="13.5" customHeight="1">
      <c r="A277" s="14" t="s">
        <v>35</v>
      </c>
      <c r="B277" s="14" t="s">
        <v>47</v>
      </c>
      <c r="C277" s="14" t="s">
        <v>37</v>
      </c>
      <c r="D277" s="62" t="s">
        <v>796</v>
      </c>
      <c r="E277" s="62" t="s">
        <v>797</v>
      </c>
      <c r="F277" s="14" t="s">
        <v>50</v>
      </c>
      <c r="G277" s="14" t="s">
        <v>705</v>
      </c>
      <c r="H277" s="3" t="s">
        <v>798</v>
      </c>
      <c r="I277" s="14" t="s">
        <v>56</v>
      </c>
      <c r="J277" s="2"/>
      <c r="K277" s="2"/>
      <c r="L277" s="17" t="s">
        <v>921</v>
      </c>
      <c r="M277" s="28">
        <f t="shared" si="16"/>
        <v>23</v>
      </c>
      <c r="N277" s="4">
        <v>16</v>
      </c>
      <c r="O277" s="4">
        <v>7</v>
      </c>
      <c r="P277" s="4">
        <v>0</v>
      </c>
      <c r="Q277" s="4">
        <f t="shared" si="19"/>
        <v>0</v>
      </c>
      <c r="R277" s="2" t="s">
        <v>43</v>
      </c>
      <c r="S277" s="2" t="s">
        <v>43</v>
      </c>
      <c r="T277" s="2" t="s">
        <v>43</v>
      </c>
      <c r="U277" s="2" t="s">
        <v>43</v>
      </c>
      <c r="V277" s="2" t="s">
        <v>43</v>
      </c>
      <c r="W277" s="2" t="s">
        <v>43</v>
      </c>
      <c r="X277" s="2" t="s">
        <v>43</v>
      </c>
      <c r="Y277" s="2" t="s">
        <v>43</v>
      </c>
      <c r="Z277" s="2" t="s">
        <v>43</v>
      </c>
      <c r="AA277" s="2" t="s">
        <v>43</v>
      </c>
      <c r="AB277" s="2" t="s">
        <v>43</v>
      </c>
      <c r="AC277" s="2" t="s">
        <v>43</v>
      </c>
      <c r="AD277" s="2" t="s">
        <v>43</v>
      </c>
      <c r="AE277" s="2" t="s">
        <v>43</v>
      </c>
      <c r="AF277" s="2" t="s">
        <v>43</v>
      </c>
      <c r="AG277" s="2"/>
      <c r="AH277" s="4"/>
      <c r="AI277" s="2" t="s">
        <v>43</v>
      </c>
      <c r="AJ277" s="2" t="s">
        <v>37</v>
      </c>
      <c r="AK277" s="2" t="s">
        <v>37</v>
      </c>
      <c r="AL277" s="2" t="s">
        <v>44</v>
      </c>
      <c r="AM277" s="2" t="s">
        <v>45</v>
      </c>
      <c r="AN277" s="2" t="s">
        <v>37</v>
      </c>
      <c r="AO277" s="2" t="s">
        <v>37</v>
      </c>
      <c r="AP277" s="4" t="s">
        <v>46</v>
      </c>
      <c r="AQ277" s="2" t="s">
        <v>37</v>
      </c>
      <c r="AR277" s="2" t="s">
        <v>37</v>
      </c>
      <c r="AS277" s="2" t="s">
        <v>37</v>
      </c>
      <c r="AT277" s="29" t="str">
        <f t="shared" si="17"/>
        <v>侯博儒（填报表链接）</v>
      </c>
      <c r="AU277" s="29" t="str">
        <f t="shared" si="18"/>
        <v>侯博儒（填报表链接）</v>
      </c>
    </row>
    <row r="278" spans="1:59" s="93" customFormat="1" ht="13.5" customHeight="1">
      <c r="A278" s="3" t="s">
        <v>35</v>
      </c>
      <c r="B278" s="3" t="s">
        <v>47</v>
      </c>
      <c r="C278" s="3" t="s">
        <v>37</v>
      </c>
      <c r="D278" s="30" t="s">
        <v>799</v>
      </c>
      <c r="E278" s="30" t="s">
        <v>800</v>
      </c>
      <c r="F278" s="3" t="s">
        <v>50</v>
      </c>
      <c r="G278" s="3" t="s">
        <v>705</v>
      </c>
      <c r="H278" s="3" t="s">
        <v>911</v>
      </c>
      <c r="I278" s="3" t="s">
        <v>56</v>
      </c>
      <c r="J278" s="4"/>
      <c r="K278" s="4"/>
      <c r="L278" s="28" t="s">
        <v>853</v>
      </c>
      <c r="M278" s="28">
        <f t="shared" si="16"/>
        <v>48</v>
      </c>
      <c r="N278" s="4">
        <v>32</v>
      </c>
      <c r="O278" s="4">
        <v>0</v>
      </c>
      <c r="P278" s="4">
        <v>0</v>
      </c>
      <c r="Q278" s="4">
        <f t="shared" si="19"/>
        <v>16</v>
      </c>
      <c r="R278" s="4"/>
      <c r="S278" s="4"/>
      <c r="T278" s="4">
        <v>0</v>
      </c>
      <c r="U278" s="4"/>
      <c r="V278" s="4"/>
      <c r="W278" s="4"/>
      <c r="X278" s="4"/>
      <c r="Y278" s="4"/>
      <c r="Z278" s="4"/>
      <c r="AA278" s="4"/>
      <c r="AB278" s="4"/>
      <c r="AC278" s="4"/>
      <c r="AD278" s="4">
        <v>16</v>
      </c>
      <c r="AE278" s="4"/>
      <c r="AF278" s="4"/>
      <c r="AG278" s="4"/>
      <c r="AH278" s="4"/>
      <c r="AI278" s="4"/>
      <c r="AJ278" s="4" t="s">
        <v>37</v>
      </c>
      <c r="AK278" s="4" t="s">
        <v>37</v>
      </c>
      <c r="AL278" s="4" t="s">
        <v>57</v>
      </c>
      <c r="AM278" s="4" t="s">
        <v>45</v>
      </c>
      <c r="AN278" s="4" t="s">
        <v>37</v>
      </c>
      <c r="AO278" s="4" t="s">
        <v>37</v>
      </c>
      <c r="AP278" s="4" t="s">
        <v>46</v>
      </c>
      <c r="AQ278" s="4" t="s">
        <v>37</v>
      </c>
      <c r="AR278" s="4" t="s">
        <v>37</v>
      </c>
      <c r="AS278" s="4" t="s">
        <v>37</v>
      </c>
      <c r="AT278" s="29" t="str">
        <f t="shared" si="17"/>
        <v>叶凯山（填报表链接）</v>
      </c>
      <c r="AU278" s="29" t="str">
        <f t="shared" si="18"/>
        <v>叶凯山（填报表链接）</v>
      </c>
    </row>
    <row r="279" spans="1:59" s="104" customFormat="1" ht="14.25" customHeight="1">
      <c r="A279" s="46" t="s">
        <v>35</v>
      </c>
      <c r="B279" s="46" t="s">
        <v>47</v>
      </c>
      <c r="C279" s="46" t="s">
        <v>37</v>
      </c>
      <c r="D279" s="46" t="s">
        <v>545</v>
      </c>
      <c r="E279" s="47" t="s">
        <v>845</v>
      </c>
      <c r="F279" s="46" t="s">
        <v>72</v>
      </c>
      <c r="G279" s="10" t="s">
        <v>532</v>
      </c>
      <c r="H279" s="34" t="s">
        <v>546</v>
      </c>
      <c r="I279" s="46" t="s">
        <v>151</v>
      </c>
      <c r="J279" s="49"/>
      <c r="K279" s="49"/>
      <c r="L279" s="2" t="s">
        <v>920</v>
      </c>
      <c r="M279" s="28">
        <f t="shared" si="16"/>
        <v>133</v>
      </c>
      <c r="N279" s="37">
        <v>0</v>
      </c>
      <c r="O279" s="37">
        <v>47.5</v>
      </c>
      <c r="P279" s="37">
        <v>37</v>
      </c>
      <c r="Q279" s="4">
        <f t="shared" si="19"/>
        <v>48.5</v>
      </c>
      <c r="R279" s="2"/>
      <c r="S279" s="2"/>
      <c r="T279" s="49">
        <v>28.5</v>
      </c>
      <c r="U279" s="2"/>
      <c r="V279" s="2"/>
      <c r="W279" s="49" t="s">
        <v>43</v>
      </c>
      <c r="X279" s="49" t="s">
        <v>43</v>
      </c>
      <c r="Y279" s="49" t="s">
        <v>43</v>
      </c>
      <c r="Z279" s="49" t="s">
        <v>43</v>
      </c>
      <c r="AA279" s="49" t="s">
        <v>43</v>
      </c>
      <c r="AB279" s="49" t="s">
        <v>43</v>
      </c>
      <c r="AC279" s="49" t="s">
        <v>43</v>
      </c>
      <c r="AD279" s="49" t="s">
        <v>43</v>
      </c>
      <c r="AE279" s="49"/>
      <c r="AF279" s="49">
        <v>20</v>
      </c>
      <c r="AG279" s="49"/>
      <c r="AH279" s="4"/>
      <c r="AI279" s="2"/>
      <c r="AJ279" s="49" t="s">
        <v>37</v>
      </c>
      <c r="AK279" s="49" t="s">
        <v>37</v>
      </c>
      <c r="AL279" s="49" t="s">
        <v>57</v>
      </c>
      <c r="AM279" s="49" t="s">
        <v>45</v>
      </c>
      <c r="AN279" s="49" t="s">
        <v>37</v>
      </c>
      <c r="AO279" s="49" t="s">
        <v>37</v>
      </c>
      <c r="AP279" s="37" t="s">
        <v>46</v>
      </c>
      <c r="AQ279" s="49" t="s">
        <v>37</v>
      </c>
      <c r="AR279" s="49" t="s">
        <v>37</v>
      </c>
      <c r="AS279" s="49" t="s">
        <v>37</v>
      </c>
      <c r="AT279" s="29" t="str">
        <f t="shared" si="17"/>
        <v>赵艳（填报表链接）</v>
      </c>
      <c r="AU279" s="29" t="str">
        <f t="shared" si="18"/>
        <v>赵艳（填报表链接）</v>
      </c>
    </row>
    <row r="280" spans="1:59" s="110" customFormat="1" ht="14.25" customHeight="1">
      <c r="A280" s="46" t="s">
        <v>35</v>
      </c>
      <c r="B280" s="10" t="s">
        <v>47</v>
      </c>
      <c r="C280" s="46" t="s">
        <v>37</v>
      </c>
      <c r="D280" s="46" t="s">
        <v>480</v>
      </c>
      <c r="E280" s="47" t="s">
        <v>481</v>
      </c>
      <c r="F280" s="46" t="s">
        <v>72</v>
      </c>
      <c r="G280" s="46" t="s">
        <v>465</v>
      </c>
      <c r="H280" s="34" t="s">
        <v>482</v>
      </c>
      <c r="I280" s="46" t="s">
        <v>151</v>
      </c>
      <c r="J280" s="49"/>
      <c r="K280" s="2" t="s">
        <v>835</v>
      </c>
      <c r="L280" s="2" t="s">
        <v>920</v>
      </c>
      <c r="M280" s="28">
        <f t="shared" si="16"/>
        <v>149.5</v>
      </c>
      <c r="N280" s="4">
        <v>0</v>
      </c>
      <c r="O280" s="37">
        <v>121.5</v>
      </c>
      <c r="P280" s="37">
        <v>26</v>
      </c>
      <c r="Q280" s="4">
        <f t="shared" si="19"/>
        <v>2</v>
      </c>
      <c r="R280" s="49" t="s">
        <v>43</v>
      </c>
      <c r="S280" s="49" t="s">
        <v>43</v>
      </c>
      <c r="T280" s="49">
        <v>2</v>
      </c>
      <c r="U280" s="49" t="s">
        <v>43</v>
      </c>
      <c r="V280" s="49" t="s">
        <v>43</v>
      </c>
      <c r="W280" s="49" t="s">
        <v>43</v>
      </c>
      <c r="X280" s="49" t="s">
        <v>43</v>
      </c>
      <c r="Y280" s="49" t="s">
        <v>43</v>
      </c>
      <c r="Z280" s="49" t="s">
        <v>43</v>
      </c>
      <c r="AA280" s="49"/>
      <c r="AB280" s="49" t="s">
        <v>43</v>
      </c>
      <c r="AC280" s="49" t="s">
        <v>43</v>
      </c>
      <c r="AD280" s="49" t="s">
        <v>43</v>
      </c>
      <c r="AE280" s="49"/>
      <c r="AF280" s="49"/>
      <c r="AG280" s="49"/>
      <c r="AH280" s="4"/>
      <c r="AI280" s="49" t="s">
        <v>43</v>
      </c>
      <c r="AJ280" s="49" t="s">
        <v>37</v>
      </c>
      <c r="AK280" s="49" t="s">
        <v>37</v>
      </c>
      <c r="AL280" s="49" t="s">
        <v>57</v>
      </c>
      <c r="AM280" s="49" t="s">
        <v>45</v>
      </c>
      <c r="AN280" s="49" t="s">
        <v>37</v>
      </c>
      <c r="AO280" s="49" t="s">
        <v>37</v>
      </c>
      <c r="AP280" s="37" t="s">
        <v>46</v>
      </c>
      <c r="AQ280" s="49" t="s">
        <v>37</v>
      </c>
      <c r="AR280" s="49" t="s">
        <v>37</v>
      </c>
      <c r="AS280" s="49" t="s">
        <v>37</v>
      </c>
      <c r="AT280" s="29" t="str">
        <f t="shared" si="17"/>
        <v>张学凌（填报表链接）</v>
      </c>
      <c r="AU280" s="29" t="str">
        <f t="shared" si="18"/>
        <v>张学凌（填报表链接）</v>
      </c>
      <c r="AV280" s="104"/>
      <c r="AW280" s="104"/>
      <c r="AX280" s="104"/>
      <c r="AY280" s="104"/>
      <c r="AZ280" s="104"/>
      <c r="BA280" s="104"/>
      <c r="BB280" s="104"/>
      <c r="BC280" s="104"/>
      <c r="BD280" s="104"/>
      <c r="BE280" s="104"/>
      <c r="BF280" s="104"/>
      <c r="BG280" s="104"/>
    </row>
    <row r="281" spans="1:59" s="109" customFormat="1" ht="14.25" customHeight="1">
      <c r="A281" s="50" t="s">
        <v>35</v>
      </c>
      <c r="B281" s="50" t="s">
        <v>47</v>
      </c>
      <c r="C281" s="50" t="s">
        <v>37</v>
      </c>
      <c r="D281" s="51">
        <v>2020987</v>
      </c>
      <c r="E281" s="51" t="s">
        <v>806</v>
      </c>
      <c r="F281" s="50" t="s">
        <v>50</v>
      </c>
      <c r="G281" s="50" t="s">
        <v>705</v>
      </c>
      <c r="H281" s="50" t="s">
        <v>807</v>
      </c>
      <c r="I281" s="112" t="s">
        <v>56</v>
      </c>
      <c r="J281" s="113"/>
      <c r="K281" s="113"/>
      <c r="L281" s="28" t="s">
        <v>853</v>
      </c>
      <c r="M281" s="28">
        <f t="shared" si="16"/>
        <v>40</v>
      </c>
      <c r="N281" s="113">
        <v>18</v>
      </c>
      <c r="O281" s="113">
        <v>0</v>
      </c>
      <c r="P281" s="113">
        <v>22</v>
      </c>
      <c r="Q281" s="4">
        <f t="shared" si="19"/>
        <v>0</v>
      </c>
      <c r="R281" s="113" t="s">
        <v>43</v>
      </c>
      <c r="S281" s="113" t="s">
        <v>43</v>
      </c>
      <c r="T281" s="113" t="s">
        <v>43</v>
      </c>
      <c r="U281" s="113" t="s">
        <v>43</v>
      </c>
      <c r="V281" s="113" t="s">
        <v>43</v>
      </c>
      <c r="W281" s="113" t="s">
        <v>43</v>
      </c>
      <c r="X281" s="113" t="s">
        <v>43</v>
      </c>
      <c r="Y281" s="113" t="s">
        <v>43</v>
      </c>
      <c r="Z281" s="113" t="s">
        <v>43</v>
      </c>
      <c r="AA281" s="113" t="s">
        <v>43</v>
      </c>
      <c r="AB281" s="113" t="s">
        <v>43</v>
      </c>
      <c r="AC281" s="113" t="s">
        <v>43</v>
      </c>
      <c r="AD281" s="113" t="s">
        <v>43</v>
      </c>
      <c r="AE281" s="113" t="s">
        <v>43</v>
      </c>
      <c r="AF281" s="113" t="s">
        <v>43</v>
      </c>
      <c r="AG281" s="113"/>
      <c r="AH281" s="4"/>
      <c r="AI281" s="113" t="s">
        <v>43</v>
      </c>
      <c r="AJ281" s="113" t="s">
        <v>37</v>
      </c>
      <c r="AK281" s="113" t="s">
        <v>37</v>
      </c>
      <c r="AL281" s="113" t="s">
        <v>57</v>
      </c>
      <c r="AM281" s="113" t="s">
        <v>45</v>
      </c>
      <c r="AN281" s="113" t="s">
        <v>37</v>
      </c>
      <c r="AO281" s="113" t="s">
        <v>37</v>
      </c>
      <c r="AP281" s="44" t="s">
        <v>46</v>
      </c>
      <c r="AQ281" s="113" t="s">
        <v>37</v>
      </c>
      <c r="AR281" s="113" t="s">
        <v>37</v>
      </c>
      <c r="AS281" s="113" t="s">
        <v>37</v>
      </c>
      <c r="AT281" s="29" t="str">
        <f t="shared" si="17"/>
        <v>徐小东（填报表链接）</v>
      </c>
      <c r="AU281" s="29" t="str">
        <f t="shared" si="18"/>
        <v>徐小东（填报表链接）</v>
      </c>
      <c r="AV281" s="100"/>
      <c r="AW281" s="100"/>
      <c r="AX281" s="100"/>
      <c r="AY281" s="100"/>
      <c r="AZ281" s="100"/>
      <c r="BA281" s="100"/>
      <c r="BB281" s="100"/>
      <c r="BC281" s="100"/>
      <c r="BD281" s="100"/>
      <c r="BE281" s="100"/>
      <c r="BF281" s="100"/>
      <c r="BG281" s="100"/>
    </row>
    <row r="282" spans="1:59" s="109" customFormat="1" ht="13.5" customHeight="1">
      <c r="A282" s="50" t="s">
        <v>35</v>
      </c>
      <c r="B282" s="50" t="s">
        <v>47</v>
      </c>
      <c r="C282" s="50" t="s">
        <v>249</v>
      </c>
      <c r="D282" s="51" t="s">
        <v>811</v>
      </c>
      <c r="E282" s="114" t="s">
        <v>848</v>
      </c>
      <c r="F282" s="50" t="s">
        <v>50</v>
      </c>
      <c r="G282" s="50" t="s">
        <v>705</v>
      </c>
      <c r="H282" s="50" t="s">
        <v>912</v>
      </c>
      <c r="I282" s="50" t="s">
        <v>56</v>
      </c>
      <c r="J282" s="44"/>
      <c r="K282" s="44"/>
      <c r="L282" s="17" t="s">
        <v>921</v>
      </c>
      <c r="M282" s="28">
        <f t="shared" si="16"/>
        <v>22</v>
      </c>
      <c r="N282" s="44">
        <v>8</v>
      </c>
      <c r="O282" s="44">
        <v>0</v>
      </c>
      <c r="P282" s="44">
        <v>14</v>
      </c>
      <c r="Q282" s="4">
        <f t="shared" si="19"/>
        <v>0</v>
      </c>
      <c r="R282" s="44" t="s">
        <v>43</v>
      </c>
      <c r="S282" s="44" t="s">
        <v>43</v>
      </c>
      <c r="T282" s="44" t="s">
        <v>43</v>
      </c>
      <c r="U282" s="44" t="s">
        <v>43</v>
      </c>
      <c r="V282" s="44" t="s">
        <v>43</v>
      </c>
      <c r="W282" s="44" t="s">
        <v>43</v>
      </c>
      <c r="X282" s="44" t="s">
        <v>43</v>
      </c>
      <c r="Y282" s="44" t="s">
        <v>43</v>
      </c>
      <c r="Z282" s="44" t="s">
        <v>43</v>
      </c>
      <c r="AA282" s="44" t="s">
        <v>43</v>
      </c>
      <c r="AB282" s="44" t="s">
        <v>43</v>
      </c>
      <c r="AC282" s="44" t="s">
        <v>43</v>
      </c>
      <c r="AD282" s="44" t="s">
        <v>43</v>
      </c>
      <c r="AE282" s="44" t="s">
        <v>43</v>
      </c>
      <c r="AF282" s="44" t="s">
        <v>43</v>
      </c>
      <c r="AG282" s="44"/>
      <c r="AH282" s="4"/>
      <c r="AI282" s="44" t="s">
        <v>43</v>
      </c>
      <c r="AJ282" s="44" t="s">
        <v>37</v>
      </c>
      <c r="AK282" s="44" t="s">
        <v>37</v>
      </c>
      <c r="AL282" s="44" t="s">
        <v>57</v>
      </c>
      <c r="AM282" s="44" t="s">
        <v>45</v>
      </c>
      <c r="AN282" s="44" t="s">
        <v>37</v>
      </c>
      <c r="AO282" s="44" t="s">
        <v>37</v>
      </c>
      <c r="AP282" s="44" t="s">
        <v>46</v>
      </c>
      <c r="AQ282" s="44" t="s">
        <v>253</v>
      </c>
      <c r="AR282" s="44" t="s">
        <v>249</v>
      </c>
      <c r="AS282" s="44" t="s">
        <v>253</v>
      </c>
      <c r="AT282" s="29" t="str">
        <f t="shared" si="17"/>
        <v>张军强（填报表链接）</v>
      </c>
      <c r="AU282" s="29" t="str">
        <f t="shared" si="18"/>
        <v>张军强（填报表链接）</v>
      </c>
      <c r="AV282" s="100"/>
      <c r="AW282" s="100"/>
      <c r="AX282" s="100"/>
      <c r="AY282" s="100"/>
      <c r="AZ282" s="100"/>
      <c r="BA282" s="100"/>
      <c r="BB282" s="100"/>
      <c r="BC282" s="100"/>
      <c r="BD282" s="100"/>
      <c r="BE282" s="100"/>
      <c r="BF282" s="100"/>
      <c r="BG282" s="100"/>
    </row>
    <row r="283" spans="1:59" s="109" customFormat="1" ht="13.5" customHeight="1">
      <c r="A283" s="50" t="s">
        <v>35</v>
      </c>
      <c r="B283" s="50" t="s">
        <v>47</v>
      </c>
      <c r="C283" s="50" t="s">
        <v>249</v>
      </c>
      <c r="D283" s="51" t="s">
        <v>812</v>
      </c>
      <c r="E283" s="51" t="s">
        <v>813</v>
      </c>
      <c r="F283" s="50" t="s">
        <v>72</v>
      </c>
      <c r="G283" s="50" t="s">
        <v>705</v>
      </c>
      <c r="H283" s="50" t="s">
        <v>814</v>
      </c>
      <c r="I283" s="50" t="s">
        <v>53</v>
      </c>
      <c r="J283" s="44"/>
      <c r="K283" s="44"/>
      <c r="L283" s="17" t="s">
        <v>921</v>
      </c>
      <c r="M283" s="28">
        <f t="shared" si="16"/>
        <v>13.5</v>
      </c>
      <c r="N283" s="44">
        <v>0</v>
      </c>
      <c r="O283" s="44">
        <v>7.5</v>
      </c>
      <c r="P283" s="44">
        <v>6</v>
      </c>
      <c r="Q283" s="4">
        <f t="shared" si="19"/>
        <v>0</v>
      </c>
      <c r="R283" s="44" t="s">
        <v>43</v>
      </c>
      <c r="S283" s="44" t="s">
        <v>43</v>
      </c>
      <c r="T283" s="44" t="s">
        <v>43</v>
      </c>
      <c r="U283" s="44" t="s">
        <v>43</v>
      </c>
      <c r="V283" s="44" t="s">
        <v>43</v>
      </c>
      <c r="W283" s="44" t="s">
        <v>43</v>
      </c>
      <c r="X283" s="44" t="s">
        <v>43</v>
      </c>
      <c r="Y283" s="44" t="s">
        <v>43</v>
      </c>
      <c r="Z283" s="44" t="s">
        <v>43</v>
      </c>
      <c r="AA283" s="44" t="s">
        <v>43</v>
      </c>
      <c r="AB283" s="44" t="s">
        <v>43</v>
      </c>
      <c r="AC283" s="44" t="s">
        <v>43</v>
      </c>
      <c r="AD283" s="44" t="s">
        <v>43</v>
      </c>
      <c r="AE283" s="44" t="s">
        <v>43</v>
      </c>
      <c r="AF283" s="44" t="s">
        <v>43</v>
      </c>
      <c r="AG283" s="44"/>
      <c r="AH283" s="4"/>
      <c r="AI283" s="44" t="s">
        <v>43</v>
      </c>
      <c r="AJ283" s="44" t="s">
        <v>37</v>
      </c>
      <c r="AK283" s="44" t="s">
        <v>37</v>
      </c>
      <c r="AL283" s="44" t="s">
        <v>57</v>
      </c>
      <c r="AM283" s="44" t="s">
        <v>45</v>
      </c>
      <c r="AN283" s="44" t="s">
        <v>37</v>
      </c>
      <c r="AO283" s="44" t="s">
        <v>37</v>
      </c>
      <c r="AP283" s="44" t="s">
        <v>46</v>
      </c>
      <c r="AQ283" s="44" t="s">
        <v>253</v>
      </c>
      <c r="AR283" s="44" t="s">
        <v>249</v>
      </c>
      <c r="AS283" s="44" t="s">
        <v>253</v>
      </c>
      <c r="AT283" s="29" t="str">
        <f t="shared" si="17"/>
        <v>原博（填报表链接）</v>
      </c>
      <c r="AU283" s="29" t="str">
        <f t="shared" si="18"/>
        <v>原博（填报表链接）</v>
      </c>
      <c r="AV283" s="100"/>
      <c r="AW283" s="100"/>
      <c r="AX283" s="100"/>
      <c r="AY283" s="100"/>
      <c r="AZ283" s="100"/>
      <c r="BA283" s="100"/>
      <c r="BB283" s="100"/>
      <c r="BC283" s="100"/>
      <c r="BD283" s="100"/>
      <c r="BE283" s="100"/>
      <c r="BF283" s="100"/>
      <c r="BG283" s="100"/>
    </row>
    <row r="284" spans="1:59" s="109" customFormat="1" ht="13.5" customHeight="1">
      <c r="A284" s="50" t="s">
        <v>35</v>
      </c>
      <c r="B284" s="50" t="s">
        <v>47</v>
      </c>
      <c r="C284" s="50" t="s">
        <v>249</v>
      </c>
      <c r="D284" s="51" t="s">
        <v>815</v>
      </c>
      <c r="E284" s="51" t="s">
        <v>816</v>
      </c>
      <c r="F284" s="50" t="s">
        <v>50</v>
      </c>
      <c r="G284" s="50" t="s">
        <v>705</v>
      </c>
      <c r="H284" s="50" t="s">
        <v>817</v>
      </c>
      <c r="I284" s="50" t="s">
        <v>53</v>
      </c>
      <c r="J284" s="44"/>
      <c r="K284" s="44"/>
      <c r="L284" s="17" t="s">
        <v>921</v>
      </c>
      <c r="M284" s="28">
        <f t="shared" si="16"/>
        <v>26</v>
      </c>
      <c r="N284" s="44">
        <v>6</v>
      </c>
      <c r="O284" s="44">
        <v>6</v>
      </c>
      <c r="P284" s="44">
        <v>14</v>
      </c>
      <c r="Q284" s="4">
        <f t="shared" si="19"/>
        <v>0</v>
      </c>
      <c r="R284" s="44" t="s">
        <v>43</v>
      </c>
      <c r="S284" s="44" t="s">
        <v>43</v>
      </c>
      <c r="T284" s="44" t="s">
        <v>43</v>
      </c>
      <c r="U284" s="44" t="s">
        <v>43</v>
      </c>
      <c r="V284" s="44" t="s">
        <v>43</v>
      </c>
      <c r="W284" s="44" t="s">
        <v>43</v>
      </c>
      <c r="X284" s="44" t="s">
        <v>43</v>
      </c>
      <c r="Y284" s="44" t="s">
        <v>43</v>
      </c>
      <c r="Z284" s="44" t="s">
        <v>43</v>
      </c>
      <c r="AA284" s="44" t="s">
        <v>43</v>
      </c>
      <c r="AB284" s="44" t="s">
        <v>43</v>
      </c>
      <c r="AC284" s="44" t="s">
        <v>43</v>
      </c>
      <c r="AD284" s="44" t="s">
        <v>43</v>
      </c>
      <c r="AE284" s="44" t="s">
        <v>43</v>
      </c>
      <c r="AF284" s="44" t="s">
        <v>43</v>
      </c>
      <c r="AG284" s="44"/>
      <c r="AH284" s="4"/>
      <c r="AI284" s="44" t="s">
        <v>43</v>
      </c>
      <c r="AJ284" s="44" t="s">
        <v>37</v>
      </c>
      <c r="AK284" s="44" t="s">
        <v>37</v>
      </c>
      <c r="AL284" s="44" t="s">
        <v>44</v>
      </c>
      <c r="AM284" s="44" t="s">
        <v>45</v>
      </c>
      <c r="AN284" s="44" t="s">
        <v>37</v>
      </c>
      <c r="AO284" s="44" t="s">
        <v>37</v>
      </c>
      <c r="AP284" s="44" t="s">
        <v>46</v>
      </c>
      <c r="AQ284" s="44" t="s">
        <v>253</v>
      </c>
      <c r="AR284" s="44" t="s">
        <v>249</v>
      </c>
      <c r="AS284" s="44" t="s">
        <v>253</v>
      </c>
      <c r="AT284" s="29" t="str">
        <f t="shared" si="17"/>
        <v>曾祥挺（填报表链接）</v>
      </c>
      <c r="AU284" s="29" t="str">
        <f t="shared" si="18"/>
        <v>曾祥挺（填报表链接）</v>
      </c>
      <c r="AV284" s="100"/>
      <c r="AW284" s="100"/>
      <c r="AX284" s="100"/>
      <c r="AY284" s="100"/>
      <c r="AZ284" s="100"/>
      <c r="BA284" s="100"/>
      <c r="BB284" s="100"/>
      <c r="BC284" s="100"/>
      <c r="BD284" s="100"/>
      <c r="BE284" s="100"/>
      <c r="BF284" s="100"/>
      <c r="BG284" s="100"/>
    </row>
    <row r="285" spans="1:59" s="109" customFormat="1" ht="13.5" customHeight="1">
      <c r="A285" s="50" t="s">
        <v>35</v>
      </c>
      <c r="B285" s="50" t="s">
        <v>47</v>
      </c>
      <c r="C285" s="50" t="s">
        <v>249</v>
      </c>
      <c r="D285" s="51" t="s">
        <v>818</v>
      </c>
      <c r="E285" s="51" t="s">
        <v>819</v>
      </c>
      <c r="F285" s="50" t="s">
        <v>72</v>
      </c>
      <c r="G285" s="50" t="s">
        <v>705</v>
      </c>
      <c r="H285" s="50" t="s">
        <v>820</v>
      </c>
      <c r="I285" s="50" t="s">
        <v>151</v>
      </c>
      <c r="J285" s="44"/>
      <c r="K285" s="44"/>
      <c r="L285" s="17" t="s">
        <v>921</v>
      </c>
      <c r="M285" s="28">
        <f t="shared" si="16"/>
        <v>14.5</v>
      </c>
      <c r="N285" s="44">
        <v>0</v>
      </c>
      <c r="O285" s="44">
        <v>3.5</v>
      </c>
      <c r="P285" s="44">
        <v>11</v>
      </c>
      <c r="Q285" s="4">
        <f t="shared" si="19"/>
        <v>0</v>
      </c>
      <c r="R285" s="44" t="s">
        <v>43</v>
      </c>
      <c r="S285" s="44" t="s">
        <v>43</v>
      </c>
      <c r="T285" s="44" t="s">
        <v>43</v>
      </c>
      <c r="U285" s="44" t="s">
        <v>43</v>
      </c>
      <c r="V285" s="44" t="s">
        <v>43</v>
      </c>
      <c r="W285" s="44" t="s">
        <v>43</v>
      </c>
      <c r="X285" s="44" t="s">
        <v>43</v>
      </c>
      <c r="Y285" s="44" t="s">
        <v>43</v>
      </c>
      <c r="Z285" s="44" t="s">
        <v>43</v>
      </c>
      <c r="AA285" s="44" t="s">
        <v>43</v>
      </c>
      <c r="AB285" s="44" t="s">
        <v>43</v>
      </c>
      <c r="AC285" s="44" t="s">
        <v>43</v>
      </c>
      <c r="AD285" s="44" t="s">
        <v>43</v>
      </c>
      <c r="AE285" s="44" t="s">
        <v>43</v>
      </c>
      <c r="AF285" s="44" t="s">
        <v>43</v>
      </c>
      <c r="AG285" s="44"/>
      <c r="AH285" s="4"/>
      <c r="AI285" s="44" t="s">
        <v>43</v>
      </c>
      <c r="AJ285" s="44" t="s">
        <v>37</v>
      </c>
      <c r="AK285" s="44" t="s">
        <v>37</v>
      </c>
      <c r="AL285" s="44" t="s">
        <v>44</v>
      </c>
      <c r="AM285" s="44" t="s">
        <v>45</v>
      </c>
      <c r="AN285" s="44" t="s">
        <v>37</v>
      </c>
      <c r="AO285" s="44" t="s">
        <v>37</v>
      </c>
      <c r="AP285" s="44" t="s">
        <v>46</v>
      </c>
      <c r="AQ285" s="44" t="s">
        <v>253</v>
      </c>
      <c r="AR285" s="44" t="s">
        <v>249</v>
      </c>
      <c r="AS285" s="44" t="s">
        <v>253</v>
      </c>
      <c r="AT285" s="29" t="str">
        <f t="shared" si="17"/>
        <v>董鹏（填报表链接）</v>
      </c>
      <c r="AU285" s="29" t="str">
        <f t="shared" si="18"/>
        <v>董鹏（填报表链接）</v>
      </c>
      <c r="AV285" s="100"/>
      <c r="AW285" s="100"/>
      <c r="AX285" s="100"/>
      <c r="AY285" s="100"/>
      <c r="AZ285" s="100"/>
      <c r="BA285" s="100"/>
      <c r="BB285" s="100"/>
      <c r="BC285" s="100"/>
      <c r="BD285" s="100"/>
      <c r="BE285" s="100"/>
      <c r="BF285" s="100"/>
      <c r="BG285" s="100"/>
    </row>
    <row r="286" spans="1:59" s="109" customFormat="1" ht="13.5" customHeight="1">
      <c r="A286" s="50" t="s">
        <v>35</v>
      </c>
      <c r="B286" s="50" t="s">
        <v>47</v>
      </c>
      <c r="C286" s="50" t="s">
        <v>249</v>
      </c>
      <c r="D286" s="51" t="s">
        <v>821</v>
      </c>
      <c r="E286" s="51" t="s">
        <v>822</v>
      </c>
      <c r="F286" s="50" t="s">
        <v>50</v>
      </c>
      <c r="G286" s="50" t="s">
        <v>705</v>
      </c>
      <c r="H286" s="50" t="s">
        <v>823</v>
      </c>
      <c r="I286" s="50" t="s">
        <v>42</v>
      </c>
      <c r="J286" s="44"/>
      <c r="K286" s="44"/>
      <c r="L286" s="17" t="s">
        <v>921</v>
      </c>
      <c r="M286" s="28">
        <f t="shared" si="16"/>
        <v>33</v>
      </c>
      <c r="N286" s="44">
        <v>12</v>
      </c>
      <c r="O286" s="44">
        <v>0</v>
      </c>
      <c r="P286" s="44">
        <v>21</v>
      </c>
      <c r="Q286" s="4">
        <f t="shared" si="19"/>
        <v>0</v>
      </c>
      <c r="R286" s="44" t="s">
        <v>43</v>
      </c>
      <c r="S286" s="44" t="s">
        <v>43</v>
      </c>
      <c r="T286" s="44" t="s">
        <v>43</v>
      </c>
      <c r="U286" s="44" t="s">
        <v>43</v>
      </c>
      <c r="V286" s="44" t="s">
        <v>43</v>
      </c>
      <c r="W286" s="44" t="s">
        <v>43</v>
      </c>
      <c r="X286" s="44" t="s">
        <v>43</v>
      </c>
      <c r="Y286" s="44" t="s">
        <v>43</v>
      </c>
      <c r="Z286" s="44" t="s">
        <v>43</v>
      </c>
      <c r="AA286" s="44" t="s">
        <v>43</v>
      </c>
      <c r="AB286" s="44" t="s">
        <v>43</v>
      </c>
      <c r="AC286" s="44" t="s">
        <v>43</v>
      </c>
      <c r="AD286" s="44" t="s">
        <v>43</v>
      </c>
      <c r="AE286" s="44" t="s">
        <v>43</v>
      </c>
      <c r="AF286" s="44" t="s">
        <v>43</v>
      </c>
      <c r="AG286" s="44"/>
      <c r="AH286" s="4"/>
      <c r="AI286" s="44" t="s">
        <v>43</v>
      </c>
      <c r="AJ286" s="44" t="s">
        <v>37</v>
      </c>
      <c r="AK286" s="44" t="s">
        <v>37</v>
      </c>
      <c r="AL286" s="44" t="s">
        <v>57</v>
      </c>
      <c r="AM286" s="44" t="s">
        <v>45</v>
      </c>
      <c r="AN286" s="44" t="s">
        <v>37</v>
      </c>
      <c r="AO286" s="44" t="s">
        <v>37</v>
      </c>
      <c r="AP286" s="44" t="s">
        <v>46</v>
      </c>
      <c r="AQ286" s="44" t="s">
        <v>253</v>
      </c>
      <c r="AR286" s="44" t="s">
        <v>249</v>
      </c>
      <c r="AS286" s="44" t="s">
        <v>253</v>
      </c>
      <c r="AT286" s="29" t="str">
        <f t="shared" si="17"/>
        <v>陈晓（填报表链接）</v>
      </c>
      <c r="AU286" s="29" t="str">
        <f t="shared" si="18"/>
        <v>陈晓（填报表链接）</v>
      </c>
      <c r="AV286" s="100"/>
      <c r="AW286" s="100"/>
      <c r="AX286" s="100"/>
      <c r="AY286" s="100"/>
      <c r="AZ286" s="100"/>
      <c r="BA286" s="100"/>
      <c r="BB286" s="100"/>
      <c r="BC286" s="100"/>
      <c r="BD286" s="100"/>
      <c r="BE286" s="100"/>
      <c r="BF286" s="100"/>
      <c r="BG286" s="100"/>
    </row>
  </sheetData>
  <autoFilter ref="A1:AS286"/>
  <phoneticPr fontId="1" type="noConversion"/>
  <conditionalFormatting sqref="H2:H239">
    <cfRule type="duplicateValues" dxfId="0" priority="5"/>
  </conditionalFormatting>
  <dataValidations count="6">
    <dataValidation allowBlank="1" showInputMessage="1" showErrorMessage="1" errorTitle="禁止修改数据" error="已禁止修改，请选择【取消】如需修改请在【F22单元格】开启输入。" sqref="D237"/>
    <dataValidation type="custom" allowBlank="1" showInputMessage="1" showErrorMessage="1" errorTitle="禁止修改数据" error="已禁止修改，请选择【取消】如需修改请在【F22单元格】开启输入" sqref="E237:E239">
      <formula1>$F$7&lt;&gt;"禁止修改"</formula1>
    </dataValidation>
    <dataValidation type="custom" allowBlank="1" showInputMessage="1" showErrorMessage="1" errorTitle="禁止修改数据" error="已禁止修改，请选择【取消】如需修改请在【F22单元格】开启输入。" sqref="D238:D239">
      <formula1>$F$7&lt;&gt;"禁止修改"</formula1>
    </dataValidation>
    <dataValidation type="list" allowBlank="1" showInputMessage="1" showErrorMessage="1" sqref="I196:K196 I160:K160 I110:K110">
      <formula1>OFFSET($H$22,0,0,COUNTA($H:$H),1)</formula1>
    </dataValidation>
    <dataValidation type="list" allowBlank="1" showInputMessage="1" showErrorMessage="1" sqref="I188:K188">
      <formula1>OFFSET($H$24,0,0,COUNTA($H:$H),1)</formula1>
    </dataValidation>
    <dataValidation type="list" allowBlank="1" showInputMessage="1" showErrorMessage="1" sqref="I226:K226">
      <formula1>OFFSET($H$17,0,0,COUNTA($H:$H),1)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7" sqref="J27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2022-04-13T03:19:02Z</dcterms:created>
  <dcterms:modified xsi:type="dcterms:W3CDTF">2022-06-28T00:21:47Z</dcterms:modified>
</cp:coreProperties>
</file>