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.6\1 科室文件\11 2026年综合科工作\1维修工程\1.院外工程\1.兰州大学第二医院（第二临床医学院）药剂科药物浓度监测室基础设施建设及实验室改造项目\1.立项审批\调研论证公告\附件\"/>
    </mc:Choice>
  </mc:AlternateContent>
  <bookViews>
    <workbookView windowWidth="27945" windowHeight="12375" activeTab="1"/>
  </bookViews>
  <sheets>
    <sheet name="汇总表" sheetId="12" r:id="rId1"/>
    <sheet name="一层" sheetId="9" r:id="rId2"/>
    <sheet name="四层" sheetId="11" r:id="rId3"/>
  </sheets>
  <externalReferences>
    <externalReference r:id="rId4"/>
  </externalReferences>
  <definedNames>
    <definedName name="_xlnm._FilterDatabase" localSheetId="1" hidden="1">一层!$A$4:$IF$99</definedName>
    <definedName name="_xlnm.Print_Area" localSheetId="1">一层!$A$1:$G$99</definedName>
    <definedName name="_xlnm._FilterDatabase" localSheetId="2" hidden="1">四层!$A$4:$IL$9</definedName>
    <definedName name="_xlnm.Print_Area" localSheetId="2">四层!$A$1:$G$19</definedName>
    <definedName name="dww">[1]单位库!$A$1:$A$13</definedName>
    <definedName name="_xlnm.Print_Area" localSheetId="0">汇总表!$A$1:$F$6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<sst xmlns="http://schemas.openxmlformats.org/spreadsheetml/2006/main" count="329" uniqueCount="177">
  <si>
    <t>分层清单报价汇总表</t>
  </si>
  <si>
    <t>工程名称：兰州大学第二医院（第二临床医学院）药剂科药物浓度监测室基础设施建设及实验室改造项目</t>
  </si>
  <si>
    <t>序号</t>
  </si>
  <si>
    <t>分部分项工程</t>
  </si>
  <si>
    <t>单位</t>
  </si>
  <si>
    <t>数量</t>
  </si>
  <si>
    <t>金额（元）</t>
  </si>
  <si>
    <t>备注</t>
  </si>
  <si>
    <t>一层</t>
  </si>
  <si>
    <t>项</t>
  </si>
  <si>
    <t>四层</t>
  </si>
  <si>
    <t>合计</t>
  </si>
  <si>
    <t>工程名称：兰州大学第二医院（第二临床医学院）药剂科药物浓度监测室基础设施建设及实验室改造项目（一层）</t>
  </si>
  <si>
    <t>项目名称</t>
  </si>
  <si>
    <t>项目特征描述</t>
  </si>
  <si>
    <t>计量单位</t>
  </si>
  <si>
    <t>工程量</t>
  </si>
  <si>
    <t/>
  </si>
  <si>
    <t>综合单价</t>
  </si>
  <si>
    <t>合价</t>
  </si>
  <si>
    <t>一、拆除工程</t>
  </si>
  <si>
    <t>隔断拆除</t>
  </si>
  <si>
    <t>1.名称：拆除原有隔断
2.含垃圾清运，运距30km</t>
  </si>
  <si>
    <t>㎡</t>
  </si>
  <si>
    <t>门拆除</t>
  </si>
  <si>
    <t>1.名称：拆除原有门
2.含垃圾清运，运距30km</t>
  </si>
  <si>
    <t>樘</t>
  </si>
  <si>
    <t>家具拆除</t>
  </si>
  <si>
    <t>1.名称：拆除原有家具
2.含垃圾清运，运距30km</t>
  </si>
  <si>
    <t>吊顶拆除</t>
  </si>
  <si>
    <t>1.名称：拆除原有吊顶
2.含垃圾清运，运距30km</t>
  </si>
  <si>
    <t>原有设备搬运及保护</t>
  </si>
  <si>
    <t>原有新风系统拆除</t>
  </si>
  <si>
    <t>1.名称：拆除原有新风系统
2.含垃圾清运，运距30km</t>
  </si>
  <si>
    <t>本项小计</t>
  </si>
  <si>
    <t>二、基础装饰工程</t>
  </si>
  <si>
    <t>实验室专用门</t>
  </si>
  <si>
    <t>1.规格：1000*2100mm                                                                                         
2.门板：50mm厚，配优质暗装闭门器，门底部安装可调升降密封条 
3.观察窗：400*600mm,双层真空钢化玻璃视窗,玻璃厚度不小于5mm
4.五金:门锁等五金综合考虑本清单中</t>
  </si>
  <si>
    <t>1.规格：1500*2100mm                                                                                         
2.门板：50mm厚，配优质暗装闭门器，门底部安装可调升降密封条 
3.观察窗：400*600mm,双层真空钢化玻璃视窗,玻璃厚度不小于5mm
4.五金:门锁等五金综合考虑本清单中</t>
  </si>
  <si>
    <t>钢化玻璃门</t>
  </si>
  <si>
    <t>1.规格：1500*2100mm                                                                                         
2.铝合金边框+钢化玻璃
3.五金:门锁等五金综合考虑本清单中</t>
  </si>
  <si>
    <t>钢制防爆门</t>
  </si>
  <si>
    <t>1.规格：1000*2100mm                                                                                         
2.材质：钢板
3.五金:门锁等五金综合考虑本清单中</t>
  </si>
  <si>
    <t>闭门器</t>
  </si>
  <si>
    <t>液压闭门器，铝合金材质</t>
  </si>
  <si>
    <t>个</t>
  </si>
  <si>
    <t>人体静电释放装置</t>
  </si>
  <si>
    <t>1.类型：固定立式
2.报警形式：声光+语音
3.立杆材质：202不锈钢
4.头部材质：不锈钢</t>
  </si>
  <si>
    <t>套</t>
  </si>
  <si>
    <t>PVC地面</t>
  </si>
  <si>
    <t>1.面层材料品种、规格、颜色:2mm厚PVC卷材
2.其他:满足设计及相关规范要求</t>
  </si>
  <si>
    <t>洁净板墙体</t>
  </si>
  <si>
    <t>1.型材品种、规格：50mm厚，含损耗、含辅材
2.彩钢板接件：铝合金 50 系列δ=1mm
3.采用≥50mm厚A级防火机制(内衬≥50mm，耐火极限≥1h)，面板采用≥0.5mm厚的宝钢板，环氧树脂底漆，应具有耐化学腐蚀性面漆，耐常用消毒水；材料的表面平整性好；
依据《建筑材料及制品燃烧性能分级》GB8624-2012 标准中A(A2)级建筑材料要求，硫氧镁净化板燃烧性能满足以下检测要求：
总热值 PCS 外部次要组分：涂层（MJ/㎡） 1.1
总热值 PCS 主要组分：金属板（MJ/kg） 0
总热值 PCS 主要组分：芯材（MJ/kg） 1.2
总热值 PCS 整体制品：芯材（MJ/kg） 0.6
600s 的总放热量：THR600s(MJ) 1.9
燃烧增长速率指数：FIGA0.2MJ(W/S) 14
火焰在试样长翼上的横向传播 LFS：火焰横向蔓延未到达试样长翼边缘</t>
  </si>
  <si>
    <t>砖墙</t>
  </si>
  <si>
    <t>新砌砖墙，含乳胶漆刷墙</t>
  </si>
  <si>
    <t>百叶玻璃隔断</t>
  </si>
  <si>
    <t>铝合金边框+钢化玻璃，双玻双面5mm，磨砂</t>
  </si>
  <si>
    <t>铝扣板吊顶</t>
  </si>
  <si>
    <t>1.钢筋吊杆
2.C38轻钢龙骨，卡扣龙骨，三角龙骨
3.600*600*0.8mm铝扣板（含成型材阴角压条，边龙骨，密封胶）</t>
  </si>
  <si>
    <t>遮光窗帘</t>
  </si>
  <si>
    <t>1.材质：涤纶
2.含窗帘和轨道</t>
  </si>
  <si>
    <t>m</t>
  </si>
  <si>
    <t>收样窗口</t>
  </si>
  <si>
    <t>感烟火灾探测器</t>
  </si>
  <si>
    <t>三、实验基础设施</t>
  </si>
  <si>
    <t>全钢实验台</t>
  </si>
  <si>
    <t>1.规格：L*750*850mm
2.结构：全钢结构
3.台面：12.7mm实芯理化板</t>
  </si>
  <si>
    <t>延米</t>
  </si>
  <si>
    <t>收样台</t>
  </si>
  <si>
    <t>吊柜</t>
  </si>
  <si>
    <t>1.规格尺寸：（宽*高）450mm*600mm
2.柜体：采用≥1.0mm 厚冷轧钢板</t>
  </si>
  <si>
    <t>水盆水嘴</t>
  </si>
  <si>
    <t>中水槽+三联水嘴</t>
  </si>
  <si>
    <t>台</t>
  </si>
  <si>
    <t>天平台</t>
  </si>
  <si>
    <t>900*600*850mm</t>
  </si>
  <si>
    <t>四、通风工程</t>
  </si>
  <si>
    <t>万向抽风罩</t>
  </si>
  <si>
    <t>1.名称:万向抽风罩
2.材质：PP材质</t>
  </si>
  <si>
    <t>耐腐蚀PVC风管</t>
  </si>
  <si>
    <t>1.名称:通风管道
2.材质:防腐模具PVC圆管道
3.形状:圆形
4.规格:≤320
5.板材厚度:3mm</t>
  </si>
  <si>
    <t>管道支架</t>
  </si>
  <si>
    <t>1.名称:支架
2.特性：40角钢，表面防腐处理</t>
  </si>
  <si>
    <t>软接</t>
  </si>
  <si>
    <t>1.名称:软接
2.材质:UPVC软板
3.规格:定制
4.特性：防酸碱腐蚀，阻燃</t>
  </si>
  <si>
    <t>异型接口焊接</t>
  </si>
  <si>
    <t>1.名称:异型接口焊接
2.材质:防腐模具管道
3.规格:厚度≥4mm
4.特性：防酸碱腐蚀，阻燃</t>
  </si>
  <si>
    <t>管道风机</t>
  </si>
  <si>
    <t>风量1650m³/h，
风压105Pa，
功率0.1KW</t>
  </si>
  <si>
    <t>定风量电动风阀</t>
  </si>
  <si>
    <t>1.PP材质
2.电源电压：AC220V</t>
  </si>
  <si>
    <t>终端控制开关</t>
  </si>
  <si>
    <t>1.名称:终端控制开关
2.各个房间</t>
  </si>
  <si>
    <t>防爆风扇</t>
  </si>
  <si>
    <t>风量：1000m³/h
功率：0.1kw
电压：220V</t>
  </si>
  <si>
    <t>五、房间排风工程</t>
  </si>
  <si>
    <t>通风管道</t>
  </si>
  <si>
    <t>1.名称:风管
2.材质:镀锌薄钢板
3.形状:矩形
4.板材厚度:δ0.5
5.接口形式:法兰连接</t>
  </si>
  <si>
    <t>m2</t>
  </si>
  <si>
    <t>散流器排风口</t>
  </si>
  <si>
    <t>1.名称：散流器排风口
2.材质：铝合金
3.规格：400*400</t>
  </si>
  <si>
    <t>碳钢风口、散流器、百叶窗</t>
  </si>
  <si>
    <t>1.名称:铝合金防雨百叶(配防虫网)
2.规格:400*320</t>
  </si>
  <si>
    <t>1.名称:铝合金防雨百叶(配防虫网)
2.规格:320*200</t>
  </si>
  <si>
    <t>碳钢阀门</t>
  </si>
  <si>
    <t>1.名称:手动对开多叶风阀
2.型号:钢制阀门
3.规格:250*200</t>
  </si>
  <si>
    <t>1.名称:手动对开多叶风阀
2.型号:钢制阀门
3.规格:φ250</t>
  </si>
  <si>
    <t>风量3000m³/h，
风压216Pa，
功率0.37KW</t>
  </si>
  <si>
    <t>柔性接口</t>
  </si>
  <si>
    <t>1.名称:软接头
2.材质:帆布</t>
  </si>
  <si>
    <t>1.材质:型钢
2.管架形式:吊架</t>
  </si>
  <si>
    <t>kg</t>
  </si>
  <si>
    <t>金属结构刷油</t>
  </si>
  <si>
    <t>1.除锈级别:轻除锈
2.油漆品种:樟丹两遍再刷红色调和漆两遍</t>
  </si>
  <si>
    <t>五、新风系统</t>
  </si>
  <si>
    <t>1.名称:风管
2.材质:镀锌薄钢板
3.形状:矩形
4.板材厚度:δ0.6
5.接口形式:法兰连接</t>
  </si>
  <si>
    <t>散流器送风口</t>
  </si>
  <si>
    <t>1.名称：散流器送风口
2.材质：铝合金
3.规格：300*300</t>
  </si>
  <si>
    <t>1.名称：散流器送风口
2.材质：铝合金
3.规格：400*400</t>
  </si>
  <si>
    <t>1.名称:铝合金防雨百叶(配防虫网)
2.规格:500*320</t>
  </si>
  <si>
    <t>1.名称:手动对开多叶风阀
2.型号:钢制阀门
3.规格:200*200</t>
  </si>
  <si>
    <t>1.名称：防火阀
2.类型：常开,火灾时手动关闭、70℃熔断关闭
3.规格：500*320</t>
  </si>
  <si>
    <t>1.名称:轻质止回阀
2.型号:钢制阀门
3.规格:500*320</t>
  </si>
  <si>
    <t>通风管道绝热</t>
  </si>
  <si>
    <t>1.绝热材料品种:橡胶
2.绝热厚度:25mm</t>
  </si>
  <si>
    <t>新风机组</t>
  </si>
  <si>
    <t>1.名称:组合式净化空调机组
2.型号:送风量4000m3/h、新风量4000m3/h。制冷量：45kw
3.其他:含控制柜、初中效
4.减振底座形式、数量:详参设计说明及相关规范</t>
  </si>
  <si>
    <t>空调铜管</t>
  </si>
  <si>
    <t>∅12.7</t>
  </si>
  <si>
    <t>∅28.6</t>
  </si>
  <si>
    <t>保温套</t>
  </si>
  <si>
    <t>1.其他：和铜管配套等长</t>
  </si>
  <si>
    <t>PVC冷凝水管</t>
  </si>
  <si>
    <t>1.安装部位：连接空调
2.材质、规格：U-PVC材质</t>
  </si>
  <si>
    <t>空调安装辅材</t>
  </si>
  <si>
    <t>支架、吊丝、钢架基础、加氟</t>
  </si>
  <si>
    <t>六、电路改造</t>
  </si>
  <si>
    <t>空调配电箱</t>
  </si>
  <si>
    <t>1个回路空开箱</t>
  </si>
  <si>
    <t>32A空开</t>
  </si>
  <si>
    <t>3P</t>
  </si>
  <si>
    <t>25A空开</t>
  </si>
  <si>
    <t>1P</t>
  </si>
  <si>
    <t>20A空开</t>
  </si>
  <si>
    <t>电力电缆</t>
  </si>
  <si>
    <t>1.名称:电力电缆
2.规格:WDZB-YJY-5*6</t>
  </si>
  <si>
    <t>插座</t>
  </si>
  <si>
    <t>1.五孔插座
2.220V，10A</t>
  </si>
  <si>
    <t>塔式插座</t>
  </si>
  <si>
    <t>1.名称:五孔防水插座
2.材质:220V 10A</t>
  </si>
  <si>
    <t>防爆插座</t>
  </si>
  <si>
    <t>1.防爆五孔插座
2.220V，10A</t>
  </si>
  <si>
    <t>照明开关</t>
  </si>
  <si>
    <t>1.名称:单联单控开关</t>
  </si>
  <si>
    <t>防爆开关</t>
  </si>
  <si>
    <t>单联单控防爆开关</t>
  </si>
  <si>
    <t>平板灯</t>
  </si>
  <si>
    <t>1.名称:LED平板灯
2.规格:600*600 42W</t>
  </si>
  <si>
    <t>防爆平板灯</t>
  </si>
  <si>
    <t>防护等级：IP65，功率：50W</t>
  </si>
  <si>
    <t>配线</t>
  </si>
  <si>
    <t>1.配线形式：管内穿线
2.导线型号、材质、规格：BV2.5mm2  
3.敷设位置：暗敷</t>
  </si>
  <si>
    <t>1.配线形式：管内穿线
2.导线型号、材质、规格：BV4mm2  
3.敷设位置：暗敷</t>
  </si>
  <si>
    <t>接线盒</t>
  </si>
  <si>
    <t>1.名称:接线底盒
2.安装形式:暗盒</t>
  </si>
  <si>
    <t>配管</t>
  </si>
  <si>
    <t>1.名称：电气配管
2.材质：JDG
3.规格：￠20 
4.配置形式及部位：沿墙、板暗敷</t>
  </si>
  <si>
    <t>以上分项合计</t>
  </si>
  <si>
    <t>声明：此表的总报价包含了设计、本清单列表设备、安装及相关服务的全部费用</t>
  </si>
  <si>
    <t>工程名称：兰州大学第二医院（第二临床医学院）药剂科药物浓度监测室基础设施建设及实验室改造项目（四层）</t>
  </si>
  <si>
    <t>实验基础设施</t>
  </si>
  <si>
    <t>1.规格：L*750*850mm
2.结构：全钢结构
3.台面：12.7mm实芯理化板
4.活动柜</t>
  </si>
  <si>
    <t>边台试剂架</t>
  </si>
  <si>
    <t>双层玻璃层板</t>
  </si>
  <si>
    <t>滴水架</t>
  </si>
  <si>
    <t>PP材质</t>
  </si>
  <si>
    <t>电路改造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</si>
</sst>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=0]&quot;&quot;;General"/>
    <numFmt numFmtId="177" formatCode="0_ "/>
    <numFmt numFmtId="178" formatCode="#,##0.00_ "/>
    <numFmt numFmtId="179" formatCode="&quot;￥&quot;#,##0.00_);[Red]\(&quot;￥&quot;#,##0.00\)"/>
  </numFmts>
  <fonts count="40">
    <font>
      <sz val="9"/>
      <color theme="1"/>
      <name val="??"/>
      <charset val="134"/>
      <scheme val="minor"/>
    </font>
    <font>
      <sz val="9"/>
      <color theme="1"/>
      <name val="宋体"/>
      <charset val="134"/>
    </font>
    <font>
      <sz val="9"/>
      <name val="??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9"/>
      <color indexed="0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9"/>
      <color indexed="0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sz val="9"/>
      <color rgb="FF000000"/>
      <name val="宋体"/>
      <charset val="134"/>
    </font>
    <font>
      <b/>
      <sz val="16"/>
      <name val="宋体"/>
      <charset val="134"/>
    </font>
    <font>
      <b/>
      <sz val="12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  <font>
      <sz val="11"/>
      <color indexed="8"/>
      <name val="宋体"/>
      <charset val="134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2" borderId="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9" applyNumberFormat="0" applyAlignment="0" applyProtection="0">
      <alignment vertical="center"/>
    </xf>
    <xf numFmtId="0" fontId="28" fillId="4" borderId="10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5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/>
    <xf numFmtId="0" fontId="38" fillId="0" borderId="0">
      <alignment vertical="center"/>
    </xf>
    <xf numFmtId="0" fontId="3" fillId="0" borderId="0">
      <alignment vertical="center"/>
    </xf>
    <xf numFmtId="0" fontId="38" fillId="0" borderId="0">
      <alignment vertical="center"/>
    </xf>
    <xf numFmtId="0" fontId="39" fillId="0" borderId="0"/>
    <xf numFmtId="0" fontId="13" fillId="0" borderId="0">
      <alignment vertical="center"/>
    </xf>
    <xf numFmtId="0" fontId="3" fillId="0" borderId="0">
      <alignment vertical="center"/>
    </xf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/>
    <xf numFmtId="0" fontId="7" fillId="0" borderId="0">
      <alignment vertical="center"/>
    </xf>
  </cellStyleXfs>
  <cellXfs count="82">
    <xf numFmtId="0" fontId="0" fillId="0" borderId="0" xfId="0" applyAlignment="1"/>
    <xf numFmtId="0" fontId="1" fillId="0" borderId="0" xfId="58" applyFont="1" applyFill="1"/>
    <xf numFmtId="0" fontId="2" fillId="0" borderId="0" xfId="0" applyFont="1" applyFill="1" applyAlignment="1">
      <alignment vertical="center"/>
    </xf>
    <xf numFmtId="0" fontId="2" fillId="0" borderId="0" xfId="58" applyFont="1" applyFill="1" applyAlignment="1"/>
    <xf numFmtId="0" fontId="3" fillId="0" borderId="0" xfId="0" applyFont="1" applyFill="1" applyAlignment="1"/>
    <xf numFmtId="0" fontId="0" fillId="0" borderId="0" xfId="0" applyFill="1" applyAlignment="1"/>
    <xf numFmtId="0" fontId="3" fillId="0" borderId="0" xfId="0" applyFont="1" applyFill="1" applyBorder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 wrapText="1"/>
    </xf>
    <xf numFmtId="0" fontId="0" fillId="0" borderId="0" xfId="58" applyFill="1" applyAlignment="1">
      <alignment horizontal="center"/>
    </xf>
    <xf numFmtId="0" fontId="0" fillId="0" borderId="0" xfId="58" applyFill="1" applyAlignment="1">
      <alignment horizontal="center" vertical="center"/>
    </xf>
    <xf numFmtId="0" fontId="4" fillId="0" borderId="0" xfId="58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58" applyFont="1" applyFill="1" applyBorder="1" applyAlignment="1">
      <alignment horizontal="left" vertical="center" wrapText="1"/>
    </xf>
    <xf numFmtId="0" fontId="6" fillId="0" borderId="1" xfId="58" applyFont="1" applyFill="1" applyBorder="1" applyAlignment="1">
      <alignment horizontal="center" vertical="center" wrapText="1"/>
    </xf>
    <xf numFmtId="0" fontId="7" fillId="0" borderId="1" xfId="58" applyFont="1" applyFill="1" applyBorder="1" applyAlignment="1">
      <alignment horizontal="left" vertical="center" wrapText="1"/>
    </xf>
    <xf numFmtId="0" fontId="8" fillId="0" borderId="1" xfId="58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59" applyFont="1" applyFill="1" applyBorder="1" applyAlignment="1">
      <alignment horizontal="center" vertical="center" wrapText="1"/>
    </xf>
    <xf numFmtId="0" fontId="7" fillId="0" borderId="1" xfId="59" applyFont="1" applyFill="1" applyBorder="1" applyAlignment="1">
      <alignment horizontal="left" vertical="center" wrapText="1"/>
    </xf>
    <xf numFmtId="0" fontId="8" fillId="0" borderId="1" xfId="58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7" fillId="0" borderId="1" xfId="55" applyFont="1" applyFill="1" applyBorder="1" applyAlignment="1">
      <alignment horizontal="left" vertical="center" wrapText="1"/>
    </xf>
    <xf numFmtId="0" fontId="7" fillId="0" borderId="1" xfId="55" applyFont="1" applyFill="1" applyBorder="1" applyAlignment="1">
      <alignment horizontal="center" vertical="center" wrapText="1"/>
    </xf>
    <xf numFmtId="0" fontId="3" fillId="0" borderId="0" xfId="55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12" fillId="0" borderId="0" xfId="0" applyFont="1" applyFill="1" applyAlignment="1"/>
    <xf numFmtId="0" fontId="0" fillId="0" borderId="0" xfId="58" applyFont="1" applyFill="1" applyAlignment="1"/>
    <xf numFmtId="0" fontId="13" fillId="0" borderId="0" xfId="0" applyFont="1" applyFill="1" applyAlignment="1">
      <alignment vertical="center"/>
    </xf>
    <xf numFmtId="0" fontId="2" fillId="0" borderId="0" xfId="0" applyFont="1" applyFill="1" applyAlignment="1"/>
    <xf numFmtId="0" fontId="7" fillId="0" borderId="1" xfId="58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2" xfId="58" applyFont="1" applyFill="1" applyBorder="1" applyAlignment="1">
      <alignment horizontal="left" vertical="center" wrapText="1"/>
    </xf>
    <xf numFmtId="0" fontId="8" fillId="0" borderId="2" xfId="58" applyFont="1" applyFill="1" applyBorder="1" applyAlignment="1">
      <alignment vertical="center" wrapText="1"/>
    </xf>
    <xf numFmtId="0" fontId="7" fillId="0" borderId="1" xfId="59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7" fillId="0" borderId="1" xfId="58" applyNumberFormat="1" applyFont="1" applyFill="1" applyBorder="1" applyAlignment="1">
      <alignment horizontal="center" vertical="center" wrapText="1"/>
    </xf>
    <xf numFmtId="0" fontId="7" fillId="0" borderId="4" xfId="58" applyFont="1" applyFill="1" applyBorder="1" applyAlignment="1">
      <alignment horizontal="center" vertical="center" wrapText="1"/>
    </xf>
    <xf numFmtId="0" fontId="7" fillId="0" borderId="4" xfId="59" applyFont="1" applyFill="1" applyBorder="1" applyAlignment="1">
      <alignment horizontal="center" vertical="center" wrapText="1"/>
    </xf>
    <xf numFmtId="0" fontId="7" fillId="0" borderId="4" xfId="59" applyFont="1" applyFill="1" applyBorder="1" applyAlignment="1">
      <alignment horizontal="left" vertical="center" wrapText="1"/>
    </xf>
    <xf numFmtId="0" fontId="8" fillId="0" borderId="4" xfId="58" applyFont="1" applyFill="1" applyBorder="1" applyAlignment="1">
      <alignment horizontal="center" vertical="center" wrapText="1"/>
    </xf>
    <xf numFmtId="0" fontId="8" fillId="0" borderId="4" xfId="58" applyNumberFormat="1" applyFont="1" applyFill="1" applyBorder="1" applyAlignment="1">
      <alignment horizontal="center" vertical="center" wrapText="1"/>
    </xf>
    <xf numFmtId="0" fontId="8" fillId="0" borderId="4" xfId="58" applyFont="1" applyFill="1" applyBorder="1" applyAlignment="1">
      <alignment horizontal="left" vertical="center" wrapText="1"/>
    </xf>
    <xf numFmtId="0" fontId="8" fillId="0" borderId="1" xfId="58" applyFont="1" applyFill="1" applyBorder="1" applyAlignment="1">
      <alignment vertical="center" wrapText="1"/>
    </xf>
    <xf numFmtId="0" fontId="1" fillId="0" borderId="0" xfId="58" applyFont="1" applyFill="1" applyAlignment="1">
      <alignment horizontal="center" vertical="center"/>
    </xf>
    <xf numFmtId="0" fontId="8" fillId="0" borderId="1" xfId="58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78" fontId="7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178" fontId="15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178" fontId="16" fillId="0" borderId="0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 wrapText="1"/>
    </xf>
    <xf numFmtId="178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58" applyFont="1" applyFill="1" applyBorder="1" applyAlignment="1">
      <alignment horizontal="center" vertical="center" wrapText="1"/>
    </xf>
    <xf numFmtId="0" fontId="6" fillId="0" borderId="5" xfId="58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千位分隔 3 2 2" xfId="50"/>
    <cellStyle name="常规_Sheet1_甘肃环境监测站" xfId="51"/>
    <cellStyle name="常规 52" xfId="52"/>
    <cellStyle name="常规 23 2 2" xfId="53"/>
    <cellStyle name="常规 45" xfId="54"/>
    <cellStyle name="常规_临夏农产品科贝-CAV" xfId="55"/>
    <cellStyle name="常规 60" xfId="56"/>
    <cellStyle name="常规 10" xfId="57"/>
    <cellStyle name="Normal" xfId="58"/>
    <cellStyle name="常规_甘肃环境监测站" xfId="59"/>
    <cellStyle name="常规 21 2 6" xfId="60"/>
    <cellStyle name="常规 59" xfId="61"/>
    <cellStyle name="常规_中心站清单1-15" xfId="62"/>
    <cellStyle name="常规_Sheet1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8\&#29579;&#20851;&#26757;\SJ201804060&#27494;&#27721;&#26234;&#24800;&#22269;&#27979;&#26816;&#27979;&#31185;&#25216;&#26377;&#38480;&#20844;&#21496;\&#21508;&#19987;&#19994;&#21457;5.7\&#27668;&#36335;\&#27668;&#36335;&#28165;&#21333;2018.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集中供气"/>
      <sheetName val="单位库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view="pageBreakPreview" zoomScale="140" zoomScaleNormal="130" workbookViewId="0">
      <selection activeCell="H7" sqref="H7"/>
    </sheetView>
  </sheetViews>
  <sheetFormatPr defaultColWidth="10.1428571428571" defaultRowHeight="24" customHeight="1" outlineLevelRow="6" outlineLevelCol="5"/>
  <cols>
    <col min="1" max="1" width="8.07619047619048" style="59" customWidth="1"/>
    <col min="2" max="2" width="13.7809523809524" style="61" customWidth="1"/>
    <col min="3" max="4" width="14.4761904761905" style="61" customWidth="1"/>
    <col min="5" max="5" width="19.8857142857143" style="61" customWidth="1"/>
    <col min="6" max="6" width="18.6380952380952" style="62" customWidth="1"/>
    <col min="7" max="7" width="10.4285714285714" style="59"/>
    <col min="8" max="8" width="11" style="59"/>
    <col min="9" max="16375" width="10.4285714285714" style="59"/>
    <col min="16376" max="16377" width="10.4285714285714" style="63"/>
    <col min="16378" max="16380" width="10.1428571428571" style="63"/>
    <col min="16381" max="16384" width="10.1428571428571" style="64"/>
  </cols>
  <sheetData>
    <row r="1" s="59" customFormat="1" ht="38" customHeight="1" spans="1:6">
      <c r="A1" s="65" t="s">
        <v>0</v>
      </c>
      <c r="B1" s="65"/>
      <c r="C1" s="65"/>
      <c r="D1" s="65"/>
      <c r="E1" s="65"/>
      <c r="F1" s="66"/>
    </row>
    <row r="2" s="59" customFormat="1" ht="39" customHeight="1" spans="1:6">
      <c r="A2" s="67" t="s">
        <v>1</v>
      </c>
      <c r="B2" s="68"/>
      <c r="C2" s="68"/>
      <c r="D2" s="68"/>
      <c r="E2" s="68"/>
      <c r="F2" s="69"/>
    </row>
    <row r="3" s="60" customFormat="1" ht="34" customHeight="1" spans="1:6">
      <c r="A3" s="70" t="s">
        <v>2</v>
      </c>
      <c r="B3" s="70" t="s">
        <v>3</v>
      </c>
      <c r="C3" s="70" t="s">
        <v>4</v>
      </c>
      <c r="D3" s="70" t="s">
        <v>5</v>
      </c>
      <c r="E3" s="71" t="s">
        <v>6</v>
      </c>
      <c r="F3" s="70" t="s">
        <v>7</v>
      </c>
    </row>
    <row r="4" s="59" customFormat="1" ht="45" customHeight="1" spans="1:6">
      <c r="A4" s="72">
        <v>1</v>
      </c>
      <c r="B4" s="73" t="s">
        <v>8</v>
      </c>
      <c r="C4" s="73" t="s">
        <v>9</v>
      </c>
      <c r="D4" s="73">
        <v>1</v>
      </c>
      <c r="E4" s="74"/>
      <c r="F4" s="75"/>
    </row>
    <row r="5" s="59" customFormat="1" ht="45" customHeight="1" spans="1:6">
      <c r="A5" s="72">
        <v>2</v>
      </c>
      <c r="B5" s="73" t="s">
        <v>10</v>
      </c>
      <c r="C5" s="73" t="s">
        <v>9</v>
      </c>
      <c r="D5" s="73">
        <v>1</v>
      </c>
      <c r="E5" s="74"/>
      <c r="F5" s="75"/>
    </row>
    <row r="6" s="60" customFormat="1" ht="41" customHeight="1" spans="1:6">
      <c r="A6" s="76" t="s">
        <v>11</v>
      </c>
      <c r="B6" s="77" t="str">
        <f>"大写："&amp;IF(TRIM(E6)="","",IF(E6=0,"","人民币"&amp;IF(E6&lt;0,"负",)&amp;IF(INT(E6),TEXT(INT(ABS(E6)),"[dbnum2]")&amp;"圆",)&amp;IF(INT(ABS(E6)*10)-INT(ABS(E6))*10,TEXT(INT(ABS(E6)*10)-INT(ABS(E6))*10,"[dbnum2]")&amp;"角",IF(INT(ABS(E6))=ABS(E6),,IF(ABS(E6)&lt;0.1,,"零")))&amp;IF(ROUND(ABS(E6)*100-INT(ABS(E6)*10)*10,),TEXT(ROUND(ABS(E6)*100-INT(ABS(E6)*10)*10,),"[dbnum2]")&amp;"分","整")))</f>
        <v>大写：</v>
      </c>
      <c r="C6" s="78"/>
      <c r="D6" s="78"/>
      <c r="E6" s="79">
        <f>SUM(E4:E5)</f>
        <v>0</v>
      </c>
      <c r="F6" s="80"/>
    </row>
    <row r="7" customHeight="1" spans="1:6">
      <c r="F7" s="81"/>
    </row>
  </sheetData>
  <mergeCells count="3">
    <mergeCell ref="A1:F1"/>
    <mergeCell ref="A2:F2"/>
    <mergeCell ref="B6:D6"/>
  </mergeCells>
  <printOptions horizontalCentered="1"/>
  <pageMargins left="0.998611111111111" right="0.998611111111111" top="0.998611111111111" bottom="0.998611111111111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99"/>
  <sheetViews>
    <sheetView tabSelected="1" view="pageBreakPreview" zoomScale="120" zoomScaleNormal="115" workbookViewId="0">
      <pane ySplit="3" topLeftCell="A4" activePane="bottomLeft" state="frozen"/>
      <selection/>
      <selection pane="bottomLeft" activeCell="J8" sqref="J8"/>
    </sheetView>
  </sheetViews>
  <sheetFormatPr defaultColWidth="10" defaultRowHeight="12"/>
  <cols>
    <col min="1" max="1" width="4.42857142857143" style="7" customWidth="1"/>
    <col min="2" max="2" width="16.7619047619048" style="7" customWidth="1"/>
    <col min="3" max="3" width="40.3714285714286" style="8" customWidth="1"/>
    <col min="4" max="4" width="5" style="5" customWidth="1"/>
    <col min="5" max="5" width="7.62857142857143" style="5" customWidth="1"/>
    <col min="6" max="6" width="8.5047619047619" style="9" customWidth="1"/>
    <col min="7" max="7" width="10.6761904761905" style="10" customWidth="1"/>
    <col min="8" max="16384" width="10" style="5"/>
  </cols>
  <sheetData>
    <row r="1" s="1" customFormat="1" ht="39" customHeight="1" spans="1:7">
      <c r="A1" s="11" t="s">
        <v>12</v>
      </c>
      <c r="B1" s="11"/>
      <c r="C1" s="11"/>
      <c r="D1" s="11"/>
      <c r="E1" s="11"/>
      <c r="F1" s="11"/>
      <c r="G1" s="11"/>
    </row>
    <row r="2" ht="20" customHeight="1" spans="1:7">
      <c r="A2" s="12" t="s">
        <v>2</v>
      </c>
      <c r="B2" s="12" t="s">
        <v>13</v>
      </c>
      <c r="C2" s="12" t="s">
        <v>14</v>
      </c>
      <c r="D2" s="12" t="s">
        <v>15</v>
      </c>
      <c r="E2" s="12" t="s">
        <v>16</v>
      </c>
      <c r="F2" s="13" t="s">
        <v>6</v>
      </c>
      <c r="G2" s="14"/>
    </row>
    <row r="3" ht="18" customHeight="1" spans="1:7">
      <c r="A3" s="12"/>
      <c r="B3" s="12" t="s">
        <v>17</v>
      </c>
      <c r="C3" s="12" t="s">
        <v>17</v>
      </c>
      <c r="D3" s="12" t="s">
        <v>17</v>
      </c>
      <c r="E3" s="12" t="s">
        <v>17</v>
      </c>
      <c r="F3" s="12" t="s">
        <v>18</v>
      </c>
      <c r="G3" s="12" t="s">
        <v>19</v>
      </c>
    </row>
    <row r="4" s="1" customFormat="1" ht="29" customHeight="1" spans="1:7">
      <c r="A4" s="15" t="s">
        <v>20</v>
      </c>
      <c r="B4" s="16"/>
      <c r="C4" s="15"/>
      <c r="D4" s="15"/>
      <c r="E4" s="15"/>
      <c r="F4" s="15"/>
      <c r="G4" s="15"/>
    </row>
    <row r="5" s="1" customFormat="1" ht="29" customHeight="1" spans="1:7">
      <c r="A5" s="12">
        <v>1</v>
      </c>
      <c r="B5" s="12" t="s">
        <v>21</v>
      </c>
      <c r="C5" s="17" t="s">
        <v>22</v>
      </c>
      <c r="D5" s="18" t="s">
        <v>23</v>
      </c>
      <c r="E5" s="12">
        <v>350</v>
      </c>
      <c r="F5" s="12"/>
      <c r="G5" s="12"/>
    </row>
    <row r="6" s="1" customFormat="1" ht="29" customHeight="1" spans="1:7">
      <c r="A6" s="12">
        <v>2</v>
      </c>
      <c r="B6" s="41" t="s">
        <v>24</v>
      </c>
      <c r="C6" s="17" t="s">
        <v>25</v>
      </c>
      <c r="D6" s="42" t="s">
        <v>26</v>
      </c>
      <c r="E6" s="12">
        <v>10</v>
      </c>
      <c r="F6" s="12"/>
      <c r="G6" s="12"/>
    </row>
    <row r="7" s="1" customFormat="1" ht="29" customHeight="1" spans="1:7">
      <c r="A7" s="12">
        <v>3</v>
      </c>
      <c r="B7" s="41" t="s">
        <v>27</v>
      </c>
      <c r="C7" s="17" t="s">
        <v>28</v>
      </c>
      <c r="D7" s="42" t="s">
        <v>9</v>
      </c>
      <c r="E7" s="12">
        <v>1</v>
      </c>
      <c r="F7" s="12"/>
      <c r="G7" s="12"/>
    </row>
    <row r="8" s="1" customFormat="1" ht="29" customHeight="1" spans="1:7">
      <c r="A8" s="12">
        <v>4</v>
      </c>
      <c r="B8" s="41" t="s">
        <v>29</v>
      </c>
      <c r="C8" s="17" t="s">
        <v>30</v>
      </c>
      <c r="D8" s="18" t="s">
        <v>23</v>
      </c>
      <c r="E8" s="12">
        <v>188</v>
      </c>
      <c r="F8" s="12"/>
      <c r="G8" s="12"/>
    </row>
    <row r="9" s="1" customFormat="1" ht="29" customHeight="1" spans="1:7">
      <c r="A9" s="12">
        <v>5</v>
      </c>
      <c r="B9" s="41" t="s">
        <v>31</v>
      </c>
      <c r="C9" s="17" t="s">
        <v>31</v>
      </c>
      <c r="D9" s="42" t="s">
        <v>9</v>
      </c>
      <c r="E9" s="12">
        <v>1</v>
      </c>
      <c r="F9" s="12"/>
      <c r="G9" s="12"/>
    </row>
    <row r="10" s="1" customFormat="1" ht="29" customHeight="1" spans="1:7">
      <c r="A10" s="12">
        <v>6</v>
      </c>
      <c r="B10" s="41" t="s">
        <v>32</v>
      </c>
      <c r="C10" s="17" t="s">
        <v>33</v>
      </c>
      <c r="D10" s="42" t="s">
        <v>9</v>
      </c>
      <c r="E10" s="12">
        <v>1</v>
      </c>
      <c r="F10" s="12"/>
      <c r="G10" s="12"/>
    </row>
    <row r="11" customFormat="1" ht="18" customHeight="1" spans="1:7">
      <c r="A11" s="22" t="s">
        <v>34</v>
      </c>
      <c r="B11" s="22"/>
      <c r="C11" s="23"/>
      <c r="D11" s="22"/>
      <c r="E11" s="22"/>
      <c r="F11" s="22"/>
      <c r="G11" s="22">
        <f>SUM(G5:G10)</f>
        <v>0</v>
      </c>
    </row>
    <row r="12" s="1" customFormat="1" ht="29" customHeight="1" spans="1:7">
      <c r="A12" s="15" t="s">
        <v>35</v>
      </c>
      <c r="B12" s="16"/>
      <c r="C12" s="15"/>
      <c r="D12" s="15"/>
      <c r="E12" s="15"/>
      <c r="F12" s="15"/>
      <c r="G12" s="15"/>
    </row>
    <row r="13" s="2" customFormat="1" ht="86" customHeight="1" spans="1:7">
      <c r="A13" s="12">
        <v>1</v>
      </c>
      <c r="B13" s="12" t="s">
        <v>36</v>
      </c>
      <c r="C13" s="17" t="s">
        <v>37</v>
      </c>
      <c r="D13" s="18" t="s">
        <v>26</v>
      </c>
      <c r="E13" s="12">
        <v>5</v>
      </c>
      <c r="F13" s="12"/>
      <c r="G13" s="12"/>
    </row>
    <row r="14" s="2" customFormat="1" ht="86" customHeight="1" spans="1:7">
      <c r="A14" s="12">
        <v>2</v>
      </c>
      <c r="B14" s="12" t="s">
        <v>36</v>
      </c>
      <c r="C14" s="17" t="s">
        <v>38</v>
      </c>
      <c r="D14" s="18" t="s">
        <v>26</v>
      </c>
      <c r="E14" s="12">
        <v>3</v>
      </c>
      <c r="F14" s="12"/>
      <c r="G14" s="12"/>
    </row>
    <row r="15" s="2" customFormat="1" ht="55" customHeight="1" spans="1:7">
      <c r="A15" s="12">
        <v>3</v>
      </c>
      <c r="B15" s="12" t="s">
        <v>39</v>
      </c>
      <c r="C15" s="17" t="s">
        <v>40</v>
      </c>
      <c r="D15" s="18" t="s">
        <v>26</v>
      </c>
      <c r="E15" s="12">
        <v>1</v>
      </c>
      <c r="F15" s="12"/>
      <c r="G15" s="12"/>
    </row>
    <row r="16" s="2" customFormat="1" ht="55" customHeight="1" spans="1:7">
      <c r="A16" s="12">
        <v>4</v>
      </c>
      <c r="B16" s="12" t="s">
        <v>41</v>
      </c>
      <c r="C16" s="17" t="s">
        <v>42</v>
      </c>
      <c r="D16" s="18" t="s">
        <v>26</v>
      </c>
      <c r="E16" s="12">
        <v>1</v>
      </c>
      <c r="F16" s="12"/>
      <c r="G16" s="12"/>
    </row>
    <row r="17" s="2" customFormat="1" ht="33" customHeight="1" spans="1:7">
      <c r="A17" s="12">
        <v>5</v>
      </c>
      <c r="B17" s="12" t="s">
        <v>43</v>
      </c>
      <c r="C17" s="17" t="s">
        <v>44</v>
      </c>
      <c r="D17" s="18" t="s">
        <v>45</v>
      </c>
      <c r="E17" s="12">
        <v>1</v>
      </c>
      <c r="F17" s="12"/>
      <c r="G17" s="12"/>
    </row>
    <row r="18" s="2" customFormat="1" ht="65" customHeight="1" spans="1:7">
      <c r="A18" s="12">
        <v>6</v>
      </c>
      <c r="B18" s="12" t="s">
        <v>46</v>
      </c>
      <c r="C18" s="17" t="s">
        <v>47</v>
      </c>
      <c r="D18" s="18" t="s">
        <v>48</v>
      </c>
      <c r="E18" s="12">
        <v>1</v>
      </c>
      <c r="F18" s="12"/>
      <c r="G18" s="12"/>
    </row>
    <row r="19" s="2" customFormat="1" ht="54" customHeight="1" spans="1:7">
      <c r="A19" s="12">
        <v>7</v>
      </c>
      <c r="B19" s="12" t="s">
        <v>49</v>
      </c>
      <c r="C19" s="17" t="s">
        <v>50</v>
      </c>
      <c r="D19" s="18" t="s">
        <v>23</v>
      </c>
      <c r="E19" s="12">
        <v>246</v>
      </c>
      <c r="F19" s="12"/>
      <c r="G19" s="12"/>
    </row>
    <row r="20" s="33" customFormat="1" ht="207" customHeight="1" spans="1:7">
      <c r="A20" s="12">
        <v>8</v>
      </c>
      <c r="B20" s="12" t="s">
        <v>51</v>
      </c>
      <c r="C20" s="17" t="s">
        <v>52</v>
      </c>
      <c r="D20" s="18" t="s">
        <v>23</v>
      </c>
      <c r="E20" s="12">
        <v>380</v>
      </c>
      <c r="F20" s="12"/>
      <c r="G20" s="12"/>
    </row>
    <row r="21" s="34" customFormat="1" ht="22" customHeight="1" spans="1:7">
      <c r="A21" s="12">
        <v>9</v>
      </c>
      <c r="B21" s="43" t="s">
        <v>53</v>
      </c>
      <c r="C21" s="44" t="s">
        <v>54</v>
      </c>
      <c r="D21" s="18" t="s">
        <v>23</v>
      </c>
      <c r="E21" s="12">
        <v>15.5</v>
      </c>
      <c r="F21" s="12"/>
      <c r="G21" s="12"/>
    </row>
    <row r="22" s="34" customFormat="1" ht="39" customHeight="1" spans="1:7">
      <c r="A22" s="12">
        <v>10</v>
      </c>
      <c r="B22" s="12" t="s">
        <v>55</v>
      </c>
      <c r="C22" s="45" t="s">
        <v>56</v>
      </c>
      <c r="D22" s="18" t="s">
        <v>23</v>
      </c>
      <c r="E22" s="12">
        <v>16.74</v>
      </c>
      <c r="F22" s="12"/>
      <c r="G22" s="12"/>
    </row>
    <row r="23" s="34" customFormat="1" ht="57" customHeight="1" spans="1:7">
      <c r="A23" s="12">
        <v>11</v>
      </c>
      <c r="B23" s="12" t="s">
        <v>57</v>
      </c>
      <c r="C23" s="46" t="s">
        <v>58</v>
      </c>
      <c r="D23" s="18" t="s">
        <v>23</v>
      </c>
      <c r="E23" s="12">
        <v>246</v>
      </c>
      <c r="F23" s="12"/>
      <c r="G23" s="12"/>
    </row>
    <row r="24" s="34" customFormat="1" ht="30" customHeight="1" spans="1:7">
      <c r="A24" s="12">
        <v>12</v>
      </c>
      <c r="B24" s="12" t="s">
        <v>59</v>
      </c>
      <c r="C24" s="46" t="s">
        <v>60</v>
      </c>
      <c r="D24" s="18" t="s">
        <v>61</v>
      </c>
      <c r="E24" s="12">
        <v>38.5</v>
      </c>
      <c r="F24" s="12"/>
      <c r="G24" s="12"/>
    </row>
    <row r="25" s="34" customFormat="1" ht="30" customHeight="1" spans="1:7">
      <c r="A25" s="12">
        <v>13</v>
      </c>
      <c r="B25" s="12" t="s">
        <v>62</v>
      </c>
      <c r="C25" s="46"/>
      <c r="D25" s="42" t="s">
        <v>48</v>
      </c>
      <c r="E25" s="12">
        <v>1</v>
      </c>
      <c r="F25" s="12"/>
      <c r="G25" s="12"/>
    </row>
    <row r="26" s="34" customFormat="1" ht="30" customHeight="1" spans="1:7">
      <c r="A26" s="12">
        <v>14</v>
      </c>
      <c r="B26" s="12" t="s">
        <v>63</v>
      </c>
      <c r="C26" s="46"/>
      <c r="D26" s="42" t="s">
        <v>48</v>
      </c>
      <c r="E26" s="12">
        <v>2</v>
      </c>
      <c r="F26" s="12"/>
      <c r="G26" s="12"/>
    </row>
    <row r="27" ht="18" customHeight="1" spans="1:7">
      <c r="A27" s="22" t="s">
        <v>34</v>
      </c>
      <c r="B27" s="22"/>
      <c r="C27" s="23"/>
      <c r="D27" s="22"/>
      <c r="E27" s="22"/>
      <c r="F27" s="22"/>
      <c r="G27" s="22">
        <f>SUM(G13:G26)</f>
        <v>0</v>
      </c>
    </row>
    <row r="28" s="1" customFormat="1" ht="29" customHeight="1" spans="1:7">
      <c r="A28" s="15" t="s">
        <v>64</v>
      </c>
      <c r="B28" s="16"/>
      <c r="C28" s="15"/>
      <c r="D28" s="15"/>
      <c r="E28" s="15"/>
      <c r="F28" s="15"/>
      <c r="G28" s="15"/>
    </row>
    <row r="29" s="2" customFormat="1" ht="54" customHeight="1" spans="1:7">
      <c r="A29" s="12">
        <v>1</v>
      </c>
      <c r="B29" s="12" t="s">
        <v>65</v>
      </c>
      <c r="C29" s="17" t="s">
        <v>66</v>
      </c>
      <c r="D29" s="18" t="s">
        <v>67</v>
      </c>
      <c r="E29" s="12">
        <v>42.6</v>
      </c>
      <c r="F29" s="12"/>
      <c r="G29" s="12"/>
    </row>
    <row r="30" s="2" customFormat="1" ht="54" customHeight="1" spans="1:7">
      <c r="A30" s="12">
        <v>2</v>
      </c>
      <c r="B30" s="12" t="s">
        <v>68</v>
      </c>
      <c r="C30" s="17" t="s">
        <v>66</v>
      </c>
      <c r="D30" s="18" t="s">
        <v>67</v>
      </c>
      <c r="E30" s="12">
        <v>4.5</v>
      </c>
      <c r="F30" s="12"/>
      <c r="G30" s="12"/>
    </row>
    <row r="31" s="2" customFormat="1" ht="27" customHeight="1" spans="1:7">
      <c r="A31" s="12">
        <v>3</v>
      </c>
      <c r="B31" s="12" t="s">
        <v>69</v>
      </c>
      <c r="C31" s="17" t="s">
        <v>70</v>
      </c>
      <c r="D31" s="18" t="s">
        <v>67</v>
      </c>
      <c r="E31" s="12">
        <v>4.2</v>
      </c>
      <c r="F31" s="12"/>
      <c r="G31" s="12"/>
    </row>
    <row r="32" s="2" customFormat="1" ht="24" customHeight="1" spans="1:7">
      <c r="A32" s="12">
        <v>4</v>
      </c>
      <c r="B32" s="19" t="s">
        <v>71</v>
      </c>
      <c r="C32" s="20" t="s">
        <v>72</v>
      </c>
      <c r="D32" s="21" t="s">
        <v>73</v>
      </c>
      <c r="E32" s="12">
        <v>1</v>
      </c>
      <c r="F32" s="12"/>
      <c r="G32" s="12"/>
    </row>
    <row r="33" s="2" customFormat="1" ht="24" customHeight="1" spans="1:238">
      <c r="A33" s="12">
        <v>5</v>
      </c>
      <c r="B33" s="19" t="s">
        <v>74</v>
      </c>
      <c r="C33" s="20" t="s">
        <v>75</v>
      </c>
      <c r="D33" s="21" t="s">
        <v>73</v>
      </c>
      <c r="E33" s="12">
        <v>1</v>
      </c>
      <c r="F33" s="12"/>
      <c r="G33" s="12"/>
    </row>
    <row r="34" s="3" customFormat="1" ht="18" customHeight="1" spans="1:238">
      <c r="A34" s="22" t="s">
        <v>34</v>
      </c>
      <c r="B34" s="22"/>
      <c r="C34" s="23"/>
      <c r="D34" s="22"/>
      <c r="E34" s="22"/>
      <c r="F34" s="22"/>
      <c r="G34" s="22">
        <f>SUM(G29:G33)</f>
        <v>0</v>
      </c>
    </row>
    <row r="35" s="1" customFormat="1" ht="29" customHeight="1" spans="1:238">
      <c r="A35" s="15" t="s">
        <v>76</v>
      </c>
      <c r="B35" s="16"/>
      <c r="C35" s="15"/>
      <c r="D35" s="15"/>
      <c r="E35" s="15"/>
      <c r="F35" s="15"/>
      <c r="G35" s="15"/>
    </row>
    <row r="36" s="1" customFormat="1" ht="29" customHeight="1" spans="1:238">
      <c r="A36" s="47">
        <v>1</v>
      </c>
      <c r="B36" s="24" t="s">
        <v>77</v>
      </c>
      <c r="C36" s="25" t="s">
        <v>78</v>
      </c>
      <c r="D36" s="18" t="s">
        <v>48</v>
      </c>
      <c r="E36" s="18">
        <v>3</v>
      </c>
      <c r="F36" s="26"/>
      <c r="G36" s="18"/>
    </row>
    <row r="37" s="35" customFormat="1" ht="69" customHeight="1" spans="1:238">
      <c r="A37" s="47">
        <v>2</v>
      </c>
      <c r="B37" s="24" t="s">
        <v>79</v>
      </c>
      <c r="C37" s="25" t="s">
        <v>80</v>
      </c>
      <c r="D37" s="18" t="s">
        <v>23</v>
      </c>
      <c r="E37" s="18">
        <v>15</v>
      </c>
      <c r="F37" s="26"/>
      <c r="G37" s="18"/>
    </row>
    <row r="38" s="36" customFormat="1" ht="33.95" customHeight="1" spans="1:238">
      <c r="A38" s="47">
        <v>3</v>
      </c>
      <c r="B38" s="24" t="s">
        <v>81</v>
      </c>
      <c r="C38" s="25" t="s">
        <v>82</v>
      </c>
      <c r="D38" s="18" t="s">
        <v>48</v>
      </c>
      <c r="E38" s="18">
        <v>5</v>
      </c>
      <c r="F38" s="26"/>
      <c r="G38" s="1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  <c r="BF38" s="48"/>
      <c r="BG38" s="48"/>
      <c r="BH38" s="48"/>
      <c r="BI38" s="48"/>
      <c r="BJ38" s="48"/>
      <c r="BK38" s="48"/>
      <c r="BL38" s="48"/>
      <c r="BM38" s="48"/>
      <c r="BN38" s="48"/>
      <c r="BO38" s="48"/>
      <c r="BP38" s="48"/>
      <c r="BQ38" s="48"/>
      <c r="BR38" s="48"/>
      <c r="BS38" s="48"/>
      <c r="BT38" s="48"/>
      <c r="BU38" s="48"/>
      <c r="BV38" s="48"/>
      <c r="BW38" s="48"/>
      <c r="BX38" s="48"/>
      <c r="BY38" s="48"/>
      <c r="BZ38" s="48"/>
      <c r="CA38" s="48"/>
      <c r="CB38" s="48"/>
      <c r="CC38" s="48"/>
      <c r="CD38" s="48"/>
      <c r="CE38" s="48"/>
      <c r="CF38" s="48"/>
      <c r="CG38" s="48"/>
      <c r="CH38" s="48"/>
      <c r="CI38" s="48"/>
      <c r="CJ38" s="48"/>
      <c r="CK38" s="48"/>
      <c r="CL38" s="48"/>
      <c r="CM38" s="48"/>
      <c r="CN38" s="48"/>
      <c r="CO38" s="48"/>
      <c r="CP38" s="48"/>
      <c r="CQ38" s="48"/>
      <c r="CR38" s="48"/>
      <c r="CS38" s="48"/>
      <c r="CT38" s="48"/>
      <c r="CU38" s="48"/>
      <c r="CV38" s="48"/>
      <c r="CW38" s="48"/>
      <c r="CX38" s="48"/>
      <c r="CY38" s="48"/>
      <c r="CZ38" s="48"/>
      <c r="DA38" s="48"/>
      <c r="DB38" s="48"/>
      <c r="DC38" s="48"/>
      <c r="DD38" s="48"/>
      <c r="DE38" s="48"/>
      <c r="DF38" s="48"/>
      <c r="DG38" s="48"/>
      <c r="DH38" s="48"/>
      <c r="DI38" s="48"/>
      <c r="DJ38" s="48"/>
      <c r="DK38" s="48"/>
      <c r="DL38" s="48"/>
      <c r="DM38" s="48"/>
      <c r="DN38" s="48"/>
      <c r="DO38" s="48"/>
      <c r="DP38" s="48"/>
      <c r="DQ38" s="48"/>
      <c r="DR38" s="48"/>
      <c r="DS38" s="48"/>
      <c r="DT38" s="48"/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/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  <c r="FL38" s="48"/>
      <c r="FM38" s="48"/>
      <c r="FN38" s="48"/>
      <c r="FO38" s="48"/>
      <c r="FP38" s="48"/>
      <c r="FQ38" s="48"/>
      <c r="FR38" s="48"/>
      <c r="FS38" s="48"/>
      <c r="FT38" s="48"/>
      <c r="FU38" s="48"/>
      <c r="FV38" s="48"/>
      <c r="FW38" s="48"/>
      <c r="FX38" s="48"/>
      <c r="FY38" s="48"/>
      <c r="FZ38" s="48"/>
      <c r="GA38" s="48"/>
      <c r="GB38" s="48"/>
      <c r="GC38" s="48"/>
      <c r="GD38" s="48"/>
      <c r="GE38" s="48"/>
      <c r="GF38" s="48"/>
      <c r="GG38" s="48"/>
      <c r="GH38" s="48"/>
      <c r="GI38" s="48"/>
      <c r="GJ38" s="48"/>
      <c r="GK38" s="48"/>
      <c r="GL38" s="48"/>
      <c r="GM38" s="48"/>
      <c r="GN38" s="48"/>
      <c r="GO38" s="48"/>
      <c r="GP38" s="48"/>
      <c r="GQ38" s="48"/>
      <c r="GR38" s="48"/>
      <c r="GS38" s="48"/>
      <c r="GT38" s="48"/>
      <c r="GU38" s="48"/>
      <c r="GV38" s="48"/>
      <c r="GW38" s="48"/>
      <c r="GX38" s="48"/>
      <c r="GY38" s="48"/>
      <c r="GZ38" s="48"/>
      <c r="HA38" s="48"/>
      <c r="HB38" s="48"/>
      <c r="HC38" s="48"/>
      <c r="HD38" s="48"/>
      <c r="HE38" s="48"/>
      <c r="HF38" s="48"/>
      <c r="HG38" s="48"/>
      <c r="HH38" s="48"/>
      <c r="HI38" s="48"/>
      <c r="HJ38" s="48"/>
      <c r="HK38" s="48"/>
      <c r="HL38" s="48"/>
      <c r="HM38" s="48"/>
      <c r="HN38" s="48"/>
      <c r="HO38" s="48"/>
      <c r="HP38" s="48"/>
      <c r="HQ38" s="48"/>
      <c r="HR38" s="48"/>
      <c r="HS38" s="48"/>
      <c r="HT38" s="48"/>
      <c r="HU38" s="48"/>
      <c r="HV38" s="48"/>
      <c r="HW38" s="48"/>
      <c r="HX38" s="48"/>
      <c r="HY38" s="48"/>
      <c r="HZ38" s="48"/>
      <c r="IA38" s="48"/>
      <c r="IB38" s="48"/>
      <c r="IC38" s="48"/>
      <c r="ID38" s="48"/>
    </row>
    <row r="39" s="36" customFormat="1" ht="57" customHeight="1" spans="1:238">
      <c r="A39" s="47">
        <v>4</v>
      </c>
      <c r="B39" s="24" t="s">
        <v>83</v>
      </c>
      <c r="C39" s="25" t="s">
        <v>84</v>
      </c>
      <c r="D39" s="18" t="s">
        <v>45</v>
      </c>
      <c r="E39" s="18">
        <v>1</v>
      </c>
      <c r="F39" s="26"/>
      <c r="G39" s="1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48"/>
      <c r="CU39" s="48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/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  <c r="FL39" s="48"/>
      <c r="FM39" s="48"/>
      <c r="FN39" s="48"/>
      <c r="FO39" s="48"/>
      <c r="FP39" s="48"/>
      <c r="FQ39" s="48"/>
      <c r="FR39" s="48"/>
      <c r="FS39" s="48"/>
      <c r="FT39" s="48"/>
      <c r="FU39" s="48"/>
      <c r="FV39" s="48"/>
      <c r="FW39" s="48"/>
      <c r="FX39" s="48"/>
      <c r="FY39" s="48"/>
      <c r="FZ39" s="48"/>
      <c r="GA39" s="48"/>
      <c r="GB39" s="48"/>
      <c r="GC39" s="48"/>
      <c r="GD39" s="48"/>
      <c r="GE39" s="48"/>
      <c r="GF39" s="48"/>
      <c r="GG39" s="48"/>
      <c r="GH39" s="48"/>
      <c r="GI39" s="48"/>
      <c r="GJ39" s="48"/>
      <c r="GK39" s="48"/>
      <c r="GL39" s="48"/>
      <c r="GM39" s="48"/>
      <c r="GN39" s="48"/>
      <c r="GO39" s="48"/>
      <c r="GP39" s="48"/>
      <c r="GQ39" s="48"/>
      <c r="GR39" s="48"/>
      <c r="GS39" s="48"/>
      <c r="GT39" s="48"/>
      <c r="GU39" s="48"/>
      <c r="GV39" s="48"/>
      <c r="GW39" s="48"/>
      <c r="GX39" s="48"/>
      <c r="GY39" s="48"/>
      <c r="GZ39" s="48"/>
      <c r="HA39" s="48"/>
      <c r="HB39" s="48"/>
      <c r="HC39" s="48"/>
      <c r="HD39" s="48"/>
      <c r="HE39" s="48"/>
      <c r="HF39" s="48"/>
      <c r="HG39" s="48"/>
      <c r="HH39" s="48"/>
      <c r="HI39" s="48"/>
      <c r="HJ39" s="48"/>
      <c r="HK39" s="48"/>
      <c r="HL39" s="48"/>
      <c r="HM39" s="48"/>
      <c r="HN39" s="48"/>
      <c r="HO39" s="48"/>
      <c r="HP39" s="48"/>
      <c r="HQ39" s="48"/>
      <c r="HR39" s="48"/>
      <c r="HS39" s="48"/>
      <c r="HT39" s="48"/>
      <c r="HU39" s="48"/>
      <c r="HV39" s="48"/>
      <c r="HW39" s="48"/>
    </row>
    <row r="40" s="36" customFormat="1" ht="57" customHeight="1" spans="1:238">
      <c r="A40" s="47">
        <v>5</v>
      </c>
      <c r="B40" s="24" t="s">
        <v>85</v>
      </c>
      <c r="C40" s="25" t="s">
        <v>86</v>
      </c>
      <c r="D40" s="18" t="s">
        <v>9</v>
      </c>
      <c r="E40" s="18">
        <v>1</v>
      </c>
      <c r="F40" s="26"/>
      <c r="G40" s="1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48"/>
      <c r="BY40" s="48"/>
      <c r="BZ40" s="48"/>
      <c r="CA40" s="48"/>
      <c r="CB40" s="48"/>
      <c r="CC40" s="48"/>
      <c r="CD40" s="48"/>
      <c r="CE40" s="48"/>
      <c r="CF40" s="48"/>
      <c r="CG40" s="48"/>
      <c r="CH40" s="48"/>
      <c r="CI40" s="48"/>
      <c r="CJ40" s="48"/>
      <c r="CK40" s="48"/>
      <c r="CL40" s="48"/>
      <c r="CM40" s="48"/>
      <c r="CN40" s="48"/>
      <c r="CO40" s="48"/>
      <c r="CP40" s="48"/>
      <c r="CQ40" s="48"/>
      <c r="CR40" s="48"/>
      <c r="CS40" s="48"/>
      <c r="CT40" s="48"/>
      <c r="CU40" s="48"/>
      <c r="CV40" s="48"/>
      <c r="CW40" s="48"/>
      <c r="CX40" s="48"/>
      <c r="CY40" s="48"/>
      <c r="CZ40" s="48"/>
      <c r="DA40" s="48"/>
      <c r="DB40" s="48"/>
      <c r="DC40" s="48"/>
      <c r="DD40" s="48"/>
      <c r="DE40" s="48"/>
      <c r="DF40" s="48"/>
      <c r="DG40" s="48"/>
      <c r="DH40" s="48"/>
      <c r="DI40" s="48"/>
      <c r="DJ40" s="48"/>
      <c r="DK40" s="48"/>
      <c r="DL40" s="48"/>
      <c r="DM40" s="48"/>
      <c r="DN40" s="48"/>
      <c r="DO40" s="48"/>
      <c r="DP40" s="48"/>
      <c r="DQ40" s="48"/>
      <c r="DR40" s="48"/>
      <c r="DS40" s="48"/>
      <c r="DT40" s="48"/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/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  <c r="FL40" s="48"/>
      <c r="FM40" s="48"/>
      <c r="FN40" s="48"/>
      <c r="FO40" s="48"/>
      <c r="FP40" s="48"/>
      <c r="FQ40" s="48"/>
      <c r="FR40" s="48"/>
      <c r="FS40" s="48"/>
      <c r="FT40" s="48"/>
      <c r="FU40" s="48"/>
      <c r="FV40" s="48"/>
      <c r="FW40" s="48"/>
      <c r="FX40" s="48"/>
      <c r="FY40" s="48"/>
      <c r="FZ40" s="48"/>
      <c r="GA40" s="48"/>
      <c r="GB40" s="48"/>
      <c r="GC40" s="48"/>
      <c r="GD40" s="48"/>
      <c r="GE40" s="48"/>
      <c r="GF40" s="48"/>
      <c r="GG40" s="48"/>
      <c r="GH40" s="48"/>
      <c r="GI40" s="48"/>
      <c r="GJ40" s="48"/>
      <c r="GK40" s="48"/>
      <c r="GL40" s="48"/>
      <c r="GM40" s="48"/>
      <c r="GN40" s="48"/>
      <c r="GO40" s="48"/>
      <c r="GP40" s="48"/>
      <c r="GQ40" s="48"/>
      <c r="GR40" s="48"/>
      <c r="GS40" s="48"/>
      <c r="GT40" s="48"/>
      <c r="GU40" s="48"/>
      <c r="GV40" s="48"/>
      <c r="GW40" s="48"/>
      <c r="GX40" s="48"/>
      <c r="GY40" s="48"/>
      <c r="GZ40" s="48"/>
      <c r="HA40" s="48"/>
      <c r="HB40" s="48"/>
      <c r="HC40" s="48"/>
      <c r="HD40" s="48"/>
      <c r="HE40" s="48"/>
      <c r="HF40" s="48"/>
      <c r="HG40" s="48"/>
      <c r="HH40" s="48"/>
      <c r="HI40" s="48"/>
      <c r="HJ40" s="48"/>
      <c r="HK40" s="48"/>
      <c r="HL40" s="48"/>
      <c r="HM40" s="48"/>
      <c r="HN40" s="48"/>
      <c r="HO40" s="48"/>
      <c r="HP40" s="48"/>
      <c r="HQ40" s="48"/>
      <c r="HR40" s="48"/>
      <c r="HS40" s="48"/>
      <c r="HT40" s="48"/>
      <c r="HU40" s="48"/>
      <c r="HV40" s="48"/>
      <c r="HW40" s="48"/>
      <c r="HX40" s="48"/>
      <c r="HY40" s="48"/>
      <c r="HZ40" s="48"/>
      <c r="IA40" s="48"/>
      <c r="IB40" s="48"/>
      <c r="IC40" s="48"/>
      <c r="ID40" s="48"/>
    </row>
    <row r="41" s="35" customFormat="1" ht="47" customHeight="1" spans="1:238">
      <c r="A41" s="47">
        <v>6</v>
      </c>
      <c r="B41" s="24" t="s">
        <v>87</v>
      </c>
      <c r="C41" s="25" t="s">
        <v>88</v>
      </c>
      <c r="D41" s="18" t="s">
        <v>73</v>
      </c>
      <c r="E41" s="18">
        <v>1</v>
      </c>
      <c r="F41" s="26"/>
      <c r="G41" s="18"/>
    </row>
    <row r="42" s="35" customFormat="1" ht="41" customHeight="1" spans="1:238">
      <c r="A42" s="47">
        <v>7</v>
      </c>
      <c r="B42" s="24" t="s">
        <v>89</v>
      </c>
      <c r="C42" s="25" t="s">
        <v>90</v>
      </c>
      <c r="D42" s="18" t="s">
        <v>73</v>
      </c>
      <c r="E42" s="18">
        <v>3</v>
      </c>
      <c r="F42" s="26"/>
      <c r="G42" s="18"/>
    </row>
    <row r="43" s="37" customFormat="1" ht="36" customHeight="1" spans="1:238">
      <c r="A43" s="47">
        <v>8</v>
      </c>
      <c r="B43" s="24" t="s">
        <v>91</v>
      </c>
      <c r="C43" s="25" t="s">
        <v>92</v>
      </c>
      <c r="D43" s="18" t="s">
        <v>45</v>
      </c>
      <c r="E43" s="18">
        <v>3</v>
      </c>
      <c r="F43" s="26"/>
      <c r="G43" s="18"/>
    </row>
    <row r="44" s="37" customFormat="1" ht="36" customHeight="1" spans="1:238">
      <c r="A44" s="47">
        <v>9</v>
      </c>
      <c r="B44" s="24" t="s">
        <v>93</v>
      </c>
      <c r="C44" s="25" t="s">
        <v>94</v>
      </c>
      <c r="D44" s="18" t="s">
        <v>73</v>
      </c>
      <c r="E44" s="18">
        <v>1</v>
      </c>
      <c r="F44" s="26"/>
      <c r="G44" s="18"/>
    </row>
    <row r="45" s="6" customFormat="1" ht="23" customHeight="1" spans="1:238">
      <c r="A45" s="22" t="s">
        <v>34</v>
      </c>
      <c r="B45" s="22"/>
      <c r="C45" s="23"/>
      <c r="D45" s="22"/>
      <c r="E45" s="22"/>
      <c r="F45" s="22"/>
      <c r="G45" s="27">
        <f>SUM(G36:G44)</f>
        <v>0</v>
      </c>
    </row>
    <row r="46" s="1" customFormat="1" ht="29" customHeight="1" spans="1:238">
      <c r="A46" s="15" t="s">
        <v>95</v>
      </c>
      <c r="B46" s="16"/>
      <c r="C46" s="15"/>
      <c r="D46" s="15"/>
      <c r="E46" s="15"/>
      <c r="F46" s="15"/>
      <c r="G46" s="15"/>
    </row>
    <row r="47" s="38" customFormat="1" ht="65" customHeight="1" spans="1:238">
      <c r="A47" s="41">
        <v>1</v>
      </c>
      <c r="B47" s="41" t="s">
        <v>96</v>
      </c>
      <c r="C47" s="17" t="s">
        <v>97</v>
      </c>
      <c r="D47" s="41" t="s">
        <v>98</v>
      </c>
      <c r="E47" s="41">
        <v>25</v>
      </c>
      <c r="F47" s="49"/>
      <c r="G47" s="41"/>
    </row>
    <row r="48" s="2" customFormat="1" ht="40" customHeight="1" spans="1:238">
      <c r="A48" s="41">
        <v>2</v>
      </c>
      <c r="B48" s="41" t="s">
        <v>99</v>
      </c>
      <c r="C48" s="17" t="s">
        <v>100</v>
      </c>
      <c r="D48" s="41" t="s">
        <v>45</v>
      </c>
      <c r="E48" s="41">
        <v>4</v>
      </c>
      <c r="F48" s="49"/>
      <c r="G48" s="41"/>
      <c r="H48" s="38"/>
    </row>
    <row r="49" s="39" customFormat="1" ht="33" customHeight="1" spans="1:8">
      <c r="A49" s="41">
        <v>3</v>
      </c>
      <c r="B49" s="41" t="s">
        <v>101</v>
      </c>
      <c r="C49" s="17" t="s">
        <v>102</v>
      </c>
      <c r="D49" s="41" t="s">
        <v>45</v>
      </c>
      <c r="E49" s="41">
        <v>1</v>
      </c>
      <c r="F49" s="49"/>
      <c r="G49" s="41"/>
    </row>
    <row r="50" s="39" customFormat="1" ht="33" customHeight="1" spans="1:8">
      <c r="A50" s="41">
        <v>4</v>
      </c>
      <c r="B50" s="41" t="s">
        <v>101</v>
      </c>
      <c r="C50" s="17" t="s">
        <v>103</v>
      </c>
      <c r="D50" s="41" t="s">
        <v>45</v>
      </c>
      <c r="E50" s="41">
        <v>1</v>
      </c>
      <c r="F50" s="49"/>
      <c r="G50" s="41"/>
    </row>
    <row r="51" s="38" customFormat="1" ht="41" customHeight="1" spans="1:8">
      <c r="A51" s="41">
        <v>5</v>
      </c>
      <c r="B51" s="41" t="s">
        <v>104</v>
      </c>
      <c r="C51" s="17" t="s">
        <v>105</v>
      </c>
      <c r="D51" s="41" t="s">
        <v>45</v>
      </c>
      <c r="E51" s="41">
        <v>4</v>
      </c>
      <c r="F51" s="49"/>
      <c r="G51" s="41"/>
    </row>
    <row r="52" s="38" customFormat="1" ht="41" customHeight="1" spans="1:8">
      <c r="A52" s="41">
        <v>6</v>
      </c>
      <c r="B52" s="41" t="s">
        <v>104</v>
      </c>
      <c r="C52" s="17" t="s">
        <v>106</v>
      </c>
      <c r="D52" s="41" t="s">
        <v>45</v>
      </c>
      <c r="E52" s="41">
        <v>1</v>
      </c>
      <c r="F52" s="49">
        <v>2</v>
      </c>
      <c r="G52" s="41"/>
    </row>
    <row r="53" s="37" customFormat="1" ht="36" customHeight="1" spans="1:8">
      <c r="A53" s="50">
        <v>7</v>
      </c>
      <c r="B53" s="51" t="s">
        <v>91</v>
      </c>
      <c r="C53" s="52" t="s">
        <v>92</v>
      </c>
      <c r="D53" s="53" t="s">
        <v>45</v>
      </c>
      <c r="E53" s="53">
        <v>4</v>
      </c>
      <c r="F53" s="54"/>
      <c r="G53" s="50"/>
    </row>
    <row r="54" s="35" customFormat="1" ht="47" customHeight="1" spans="1:8">
      <c r="A54" s="51">
        <v>6</v>
      </c>
      <c r="B54" s="51" t="s">
        <v>87</v>
      </c>
      <c r="C54" s="55" t="s">
        <v>107</v>
      </c>
      <c r="D54" s="53" t="s">
        <v>73</v>
      </c>
      <c r="E54" s="54">
        <v>1</v>
      </c>
      <c r="F54" s="50"/>
      <c r="G54" s="51"/>
    </row>
    <row r="55" s="38" customFormat="1" ht="32" customHeight="1" spans="1:8">
      <c r="A55" s="51">
        <v>8</v>
      </c>
      <c r="B55" s="51" t="s">
        <v>108</v>
      </c>
      <c r="C55" s="55" t="s">
        <v>109</v>
      </c>
      <c r="D55" s="53" t="s">
        <v>98</v>
      </c>
      <c r="E55" s="54">
        <v>3</v>
      </c>
      <c r="F55" s="50"/>
      <c r="G55" s="51"/>
    </row>
    <row r="56" s="38" customFormat="1" ht="32" customHeight="1" spans="1:8">
      <c r="A56" s="41">
        <v>9</v>
      </c>
      <c r="B56" s="41" t="s">
        <v>81</v>
      </c>
      <c r="C56" s="17" t="s">
        <v>110</v>
      </c>
      <c r="D56" s="41" t="s">
        <v>111</v>
      </c>
      <c r="E56" s="41">
        <v>7</v>
      </c>
      <c r="F56" s="49"/>
      <c r="G56" s="41"/>
    </row>
    <row r="57" s="38" customFormat="1" ht="32" customHeight="1" spans="1:8">
      <c r="A57" s="41">
        <v>10</v>
      </c>
      <c r="B57" s="41" t="s">
        <v>112</v>
      </c>
      <c r="C57" s="17" t="s">
        <v>113</v>
      </c>
      <c r="D57" s="41" t="s">
        <v>111</v>
      </c>
      <c r="E57" s="41">
        <v>4</v>
      </c>
      <c r="F57" s="49"/>
      <c r="G57" s="41"/>
    </row>
    <row r="58" s="6" customFormat="1" ht="23" customHeight="1" spans="1:8">
      <c r="A58" s="22" t="s">
        <v>34</v>
      </c>
      <c r="B58" s="22"/>
      <c r="C58" s="23"/>
      <c r="D58" s="22"/>
      <c r="E58" s="22"/>
      <c r="F58" s="22"/>
      <c r="G58" s="27">
        <f>SUM(G47:G57)</f>
        <v>0</v>
      </c>
    </row>
    <row r="59" s="1" customFormat="1" ht="29" customHeight="1" spans="1:8">
      <c r="A59" s="15" t="s">
        <v>114</v>
      </c>
      <c r="B59" s="16"/>
      <c r="C59" s="15"/>
      <c r="D59" s="15"/>
      <c r="E59" s="15"/>
      <c r="F59" s="15"/>
      <c r="G59" s="15"/>
    </row>
    <row r="60" s="38" customFormat="1" ht="65" customHeight="1" spans="1:8">
      <c r="A60" s="41">
        <v>1</v>
      </c>
      <c r="B60" s="41" t="s">
        <v>96</v>
      </c>
      <c r="C60" s="17" t="s">
        <v>97</v>
      </c>
      <c r="D60" s="41" t="s">
        <v>98</v>
      </c>
      <c r="E60" s="41">
        <v>45</v>
      </c>
      <c r="F60" s="49"/>
      <c r="G60" s="41"/>
    </row>
    <row r="61" s="38" customFormat="1" ht="65" customHeight="1" spans="1:8">
      <c r="A61" s="41">
        <v>2</v>
      </c>
      <c r="B61" s="41" t="s">
        <v>96</v>
      </c>
      <c r="C61" s="17" t="s">
        <v>115</v>
      </c>
      <c r="D61" s="41" t="s">
        <v>98</v>
      </c>
      <c r="E61" s="41">
        <v>40</v>
      </c>
      <c r="F61" s="49"/>
      <c r="G61" s="41"/>
    </row>
    <row r="62" s="2" customFormat="1" ht="40" customHeight="1" spans="1:8">
      <c r="A62" s="41">
        <v>3</v>
      </c>
      <c r="B62" s="41" t="s">
        <v>116</v>
      </c>
      <c r="C62" s="17" t="s">
        <v>117</v>
      </c>
      <c r="D62" s="41" t="s">
        <v>45</v>
      </c>
      <c r="E62" s="41">
        <v>9</v>
      </c>
      <c r="F62" s="49"/>
      <c r="G62" s="41"/>
      <c r="H62" s="38"/>
    </row>
    <row r="63" s="2" customFormat="1" ht="40" customHeight="1" spans="1:8">
      <c r="A63" s="41">
        <v>4</v>
      </c>
      <c r="B63" s="41" t="s">
        <v>116</v>
      </c>
      <c r="C63" s="17" t="s">
        <v>118</v>
      </c>
      <c r="D63" s="41" t="s">
        <v>45</v>
      </c>
      <c r="E63" s="41">
        <v>3</v>
      </c>
      <c r="F63" s="49"/>
      <c r="G63" s="41"/>
      <c r="H63" s="38"/>
    </row>
    <row r="64" s="39" customFormat="1" ht="33" customHeight="1" spans="1:8">
      <c r="A64" s="41">
        <v>5</v>
      </c>
      <c r="B64" s="41" t="s">
        <v>101</v>
      </c>
      <c r="C64" s="17" t="s">
        <v>119</v>
      </c>
      <c r="D64" s="41" t="s">
        <v>45</v>
      </c>
      <c r="E64" s="41">
        <v>1</v>
      </c>
      <c r="F64" s="49"/>
      <c r="G64" s="41"/>
    </row>
    <row r="65" s="38" customFormat="1" ht="41" customHeight="1" spans="1:8">
      <c r="A65" s="41">
        <v>6</v>
      </c>
      <c r="B65" s="41" t="s">
        <v>104</v>
      </c>
      <c r="C65" s="17" t="s">
        <v>120</v>
      </c>
      <c r="D65" s="41" t="s">
        <v>45</v>
      </c>
      <c r="E65" s="41">
        <v>9</v>
      </c>
      <c r="F65" s="49"/>
      <c r="G65" s="41"/>
    </row>
    <row r="66" s="38" customFormat="1" ht="41" customHeight="1" spans="1:8">
      <c r="A66" s="41">
        <v>7</v>
      </c>
      <c r="B66" s="41" t="s">
        <v>104</v>
      </c>
      <c r="C66" s="17" t="s">
        <v>105</v>
      </c>
      <c r="D66" s="41" t="s">
        <v>45</v>
      </c>
      <c r="E66" s="41">
        <v>3</v>
      </c>
      <c r="F66" s="49"/>
      <c r="G66" s="41"/>
    </row>
    <row r="67" s="38" customFormat="1" ht="39" customHeight="1" spans="1:8">
      <c r="A67" s="41">
        <v>8</v>
      </c>
      <c r="B67" s="41" t="s">
        <v>104</v>
      </c>
      <c r="C67" s="17" t="s">
        <v>121</v>
      </c>
      <c r="D67" s="41" t="s">
        <v>45</v>
      </c>
      <c r="E67" s="41">
        <v>1</v>
      </c>
      <c r="F67" s="49"/>
      <c r="G67" s="41"/>
    </row>
    <row r="68" s="38" customFormat="1" ht="41" customHeight="1" spans="1:8">
      <c r="A68" s="41">
        <v>9</v>
      </c>
      <c r="B68" s="41" t="s">
        <v>104</v>
      </c>
      <c r="C68" s="17" t="s">
        <v>122</v>
      </c>
      <c r="D68" s="41" t="s">
        <v>45</v>
      </c>
      <c r="E68" s="41">
        <v>1</v>
      </c>
      <c r="F68" s="49"/>
      <c r="G68" s="41"/>
    </row>
    <row r="69" s="38" customFormat="1" ht="32" customHeight="1" spans="1:8">
      <c r="A69" s="41">
        <v>10</v>
      </c>
      <c r="B69" s="41" t="s">
        <v>108</v>
      </c>
      <c r="C69" s="17" t="s">
        <v>109</v>
      </c>
      <c r="D69" s="41" t="s">
        <v>98</v>
      </c>
      <c r="E69" s="41">
        <v>10</v>
      </c>
      <c r="F69" s="49"/>
      <c r="G69" s="41"/>
    </row>
    <row r="70" s="38" customFormat="1" ht="32" customHeight="1" spans="1:8">
      <c r="A70" s="41">
        <v>11</v>
      </c>
      <c r="B70" s="41" t="s">
        <v>81</v>
      </c>
      <c r="C70" s="17" t="s">
        <v>110</v>
      </c>
      <c r="D70" s="41" t="s">
        <v>111</v>
      </c>
      <c r="E70" s="41">
        <v>20</v>
      </c>
      <c r="F70" s="49"/>
      <c r="G70" s="41"/>
    </row>
    <row r="71" s="38" customFormat="1" ht="32" customHeight="1" spans="1:8">
      <c r="A71" s="41">
        <v>12</v>
      </c>
      <c r="B71" s="41" t="s">
        <v>112</v>
      </c>
      <c r="C71" s="17" t="s">
        <v>113</v>
      </c>
      <c r="D71" s="41" t="s">
        <v>111</v>
      </c>
      <c r="E71" s="41">
        <v>10</v>
      </c>
      <c r="F71" s="49"/>
      <c r="G71" s="41"/>
    </row>
    <row r="72" s="38" customFormat="1" ht="32" customHeight="1" spans="1:8">
      <c r="A72" s="41">
        <v>13</v>
      </c>
      <c r="B72" s="41" t="s">
        <v>123</v>
      </c>
      <c r="C72" s="17" t="s">
        <v>124</v>
      </c>
      <c r="D72" s="41" t="s">
        <v>98</v>
      </c>
      <c r="E72" s="41">
        <v>85</v>
      </c>
      <c r="F72" s="49"/>
      <c r="G72" s="41"/>
    </row>
    <row r="73" s="38" customFormat="1" ht="64" customHeight="1" spans="1:8">
      <c r="A73" s="41">
        <v>14</v>
      </c>
      <c r="B73" s="41" t="s">
        <v>125</v>
      </c>
      <c r="C73" s="17" t="s">
        <v>126</v>
      </c>
      <c r="D73" s="41" t="s">
        <v>73</v>
      </c>
      <c r="E73" s="41">
        <v>1</v>
      </c>
      <c r="F73" s="49"/>
      <c r="G73" s="41"/>
    </row>
    <row r="74" s="40" customFormat="1" ht="28" customHeight="1" spans="1:8">
      <c r="A74" s="41">
        <v>15</v>
      </c>
      <c r="B74" s="26" t="s">
        <v>127</v>
      </c>
      <c r="C74" s="56" t="s">
        <v>128</v>
      </c>
      <c r="D74" s="18" t="s">
        <v>61</v>
      </c>
      <c r="E74" s="18">
        <v>15</v>
      </c>
      <c r="F74" s="18"/>
      <c r="G74" s="41"/>
    </row>
    <row r="75" s="40" customFormat="1" ht="28" customHeight="1" spans="1:8">
      <c r="A75" s="41">
        <v>16</v>
      </c>
      <c r="B75" s="26" t="s">
        <v>127</v>
      </c>
      <c r="C75" s="56" t="s">
        <v>129</v>
      </c>
      <c r="D75" s="18" t="s">
        <v>61</v>
      </c>
      <c r="E75" s="18">
        <v>15</v>
      </c>
      <c r="F75" s="18"/>
      <c r="G75" s="41"/>
    </row>
    <row r="76" s="40" customFormat="1" ht="28" customHeight="1" spans="1:8">
      <c r="A76" s="41">
        <v>17</v>
      </c>
      <c r="B76" s="26" t="s">
        <v>130</v>
      </c>
      <c r="C76" s="56" t="s">
        <v>131</v>
      </c>
      <c r="D76" s="18" t="s">
        <v>61</v>
      </c>
      <c r="E76" s="18">
        <v>30</v>
      </c>
      <c r="F76" s="18"/>
      <c r="G76" s="41"/>
    </row>
    <row r="77" s="40" customFormat="1" ht="32" customHeight="1" spans="1:8">
      <c r="A77" s="41">
        <v>18</v>
      </c>
      <c r="B77" s="26" t="s">
        <v>132</v>
      </c>
      <c r="C77" s="56" t="s">
        <v>133</v>
      </c>
      <c r="D77" s="18" t="s">
        <v>61</v>
      </c>
      <c r="E77" s="18">
        <v>5</v>
      </c>
      <c r="F77" s="18"/>
      <c r="G77" s="41"/>
    </row>
    <row r="78" s="40" customFormat="1" ht="31" customHeight="1" spans="1:8">
      <c r="A78" s="41">
        <v>19</v>
      </c>
      <c r="B78" s="26" t="s">
        <v>134</v>
      </c>
      <c r="C78" s="56" t="s">
        <v>135</v>
      </c>
      <c r="D78" s="18" t="s">
        <v>9</v>
      </c>
      <c r="E78" s="18">
        <v>1</v>
      </c>
      <c r="F78" s="18"/>
      <c r="G78" s="41"/>
    </row>
    <row r="79" s="6" customFormat="1" ht="23" customHeight="1" spans="1:8">
      <c r="A79" s="22" t="s">
        <v>34</v>
      </c>
      <c r="B79" s="22"/>
      <c r="C79" s="23"/>
      <c r="D79" s="22"/>
      <c r="E79" s="22"/>
      <c r="F79" s="22"/>
      <c r="G79" s="27">
        <f>SUM(G60:G78)</f>
        <v>0</v>
      </c>
    </row>
    <row r="80" s="4" customFormat="1" ht="23" customHeight="1" spans="1:8">
      <c r="A80" s="15" t="s">
        <v>136</v>
      </c>
      <c r="B80" s="16"/>
      <c r="C80" s="15"/>
      <c r="D80" s="15"/>
      <c r="E80" s="15"/>
      <c r="F80" s="15"/>
      <c r="G80" s="15"/>
      <c r="H80" s="6"/>
    </row>
    <row r="81" s="4" customFormat="1" ht="24" customHeight="1" spans="1:10">
      <c r="A81" s="18">
        <v>1</v>
      </c>
      <c r="B81" s="41" t="s">
        <v>137</v>
      </c>
      <c r="C81" s="17" t="s">
        <v>138</v>
      </c>
      <c r="D81" s="41" t="s">
        <v>73</v>
      </c>
      <c r="E81" s="41">
        <v>4</v>
      </c>
      <c r="F81" s="49"/>
      <c r="G81" s="41"/>
      <c r="H81" s="38"/>
      <c r="I81" s="57"/>
      <c r="J81" s="6"/>
    </row>
    <row r="82" s="4" customFormat="1" ht="24" customHeight="1" spans="1:10">
      <c r="A82" s="18">
        <v>2</v>
      </c>
      <c r="B82" s="41" t="s">
        <v>139</v>
      </c>
      <c r="C82" s="17" t="s">
        <v>140</v>
      </c>
      <c r="D82" s="41" t="s">
        <v>45</v>
      </c>
      <c r="E82" s="41">
        <v>2</v>
      </c>
      <c r="F82" s="49"/>
      <c r="G82" s="41"/>
      <c r="H82" s="38"/>
      <c r="I82" s="57"/>
      <c r="J82" s="6"/>
    </row>
    <row r="83" s="4" customFormat="1" ht="24" customHeight="1" spans="1:10">
      <c r="A83" s="18">
        <v>3</v>
      </c>
      <c r="B83" s="41" t="s">
        <v>141</v>
      </c>
      <c r="C83" s="17" t="s">
        <v>142</v>
      </c>
      <c r="D83" s="41" t="s">
        <v>45</v>
      </c>
      <c r="E83" s="41">
        <v>2</v>
      </c>
      <c r="F83" s="49"/>
      <c r="G83" s="41"/>
      <c r="H83" s="38"/>
      <c r="I83" s="57"/>
      <c r="J83" s="6"/>
    </row>
    <row r="84" s="4" customFormat="1" ht="24" customHeight="1" spans="1:10">
      <c r="A84" s="18">
        <v>4</v>
      </c>
      <c r="B84" s="24" t="s">
        <v>143</v>
      </c>
      <c r="C84" s="25" t="s">
        <v>142</v>
      </c>
      <c r="D84" s="41" t="s">
        <v>45</v>
      </c>
      <c r="E84" s="41">
        <v>1</v>
      </c>
      <c r="F84" s="49"/>
      <c r="G84" s="41"/>
      <c r="I84" s="57"/>
      <c r="J84" s="6"/>
    </row>
    <row r="85" s="4" customFormat="1" ht="31" customHeight="1" spans="1:10">
      <c r="A85" s="18">
        <v>5</v>
      </c>
      <c r="B85" s="18" t="s">
        <v>144</v>
      </c>
      <c r="C85" s="58" t="s">
        <v>145</v>
      </c>
      <c r="D85" s="18" t="s">
        <v>61</v>
      </c>
      <c r="E85" s="18">
        <v>20</v>
      </c>
      <c r="F85" s="26"/>
      <c r="G85" s="18"/>
      <c r="H85" s="38"/>
      <c r="I85" s="57"/>
      <c r="J85" s="6"/>
    </row>
    <row r="86" s="4" customFormat="1" ht="31" customHeight="1" spans="1:10">
      <c r="A86" s="18">
        <v>6</v>
      </c>
      <c r="B86" s="24" t="s">
        <v>146</v>
      </c>
      <c r="C86" s="25" t="s">
        <v>147</v>
      </c>
      <c r="D86" s="18" t="s">
        <v>48</v>
      </c>
      <c r="E86" s="18">
        <v>30</v>
      </c>
      <c r="F86" s="26"/>
      <c r="G86" s="18"/>
      <c r="H86" s="6"/>
    </row>
    <row r="87" s="4" customFormat="1" ht="31" customHeight="1" spans="1:10">
      <c r="A87" s="18">
        <v>7</v>
      </c>
      <c r="B87" s="24" t="s">
        <v>148</v>
      </c>
      <c r="C87" s="25" t="s">
        <v>149</v>
      </c>
      <c r="D87" s="18" t="s">
        <v>48</v>
      </c>
      <c r="E87" s="18">
        <v>35</v>
      </c>
      <c r="F87" s="26"/>
      <c r="G87" s="18"/>
      <c r="H87" s="6"/>
    </row>
    <row r="88" s="4" customFormat="1" ht="31" customHeight="1" spans="1:10">
      <c r="A88" s="18">
        <v>8</v>
      </c>
      <c r="B88" s="24" t="s">
        <v>150</v>
      </c>
      <c r="C88" s="25" t="s">
        <v>151</v>
      </c>
      <c r="D88" s="18" t="s">
        <v>48</v>
      </c>
      <c r="E88" s="18">
        <v>2</v>
      </c>
      <c r="F88" s="26"/>
      <c r="G88" s="18"/>
      <c r="H88" s="6"/>
    </row>
    <row r="89" s="4" customFormat="1" ht="23" customHeight="1" spans="1:10">
      <c r="A89" s="18">
        <v>9</v>
      </c>
      <c r="B89" s="24" t="s">
        <v>152</v>
      </c>
      <c r="C89" s="25" t="s">
        <v>153</v>
      </c>
      <c r="D89" s="18" t="s">
        <v>45</v>
      </c>
      <c r="E89" s="18">
        <v>10</v>
      </c>
      <c r="F89" s="26"/>
      <c r="G89" s="18"/>
      <c r="H89" s="6"/>
    </row>
    <row r="90" s="4" customFormat="1" ht="23" customHeight="1" spans="1:10">
      <c r="A90" s="18">
        <v>10</v>
      </c>
      <c r="B90" s="43" t="s">
        <v>154</v>
      </c>
      <c r="C90" s="44" t="s">
        <v>155</v>
      </c>
      <c r="D90" s="43" t="s">
        <v>45</v>
      </c>
      <c r="E90" s="43">
        <v>1</v>
      </c>
      <c r="F90" s="26"/>
      <c r="G90" s="18"/>
      <c r="H90" s="6"/>
    </row>
    <row r="91" s="4" customFormat="1" ht="31" customHeight="1" spans="1:10">
      <c r="A91" s="18">
        <v>11</v>
      </c>
      <c r="B91" s="24" t="s">
        <v>156</v>
      </c>
      <c r="C91" s="25" t="s">
        <v>157</v>
      </c>
      <c r="D91" s="18" t="s">
        <v>48</v>
      </c>
      <c r="E91" s="18">
        <v>27</v>
      </c>
      <c r="F91" s="26"/>
      <c r="G91" s="18"/>
      <c r="H91" s="6"/>
    </row>
    <row r="92" s="4" customFormat="1" ht="31" customHeight="1" spans="1:10">
      <c r="A92" s="18">
        <v>12</v>
      </c>
      <c r="B92" s="43" t="s">
        <v>158</v>
      </c>
      <c r="C92" s="44" t="s">
        <v>159</v>
      </c>
      <c r="D92" s="43" t="s">
        <v>45</v>
      </c>
      <c r="E92" s="43">
        <v>1</v>
      </c>
      <c r="F92" s="43"/>
      <c r="G92" s="18"/>
      <c r="H92" s="6"/>
    </row>
    <row r="93" s="4" customFormat="1" ht="41" customHeight="1" spans="1:10">
      <c r="A93" s="18">
        <v>13</v>
      </c>
      <c r="B93" s="24" t="s">
        <v>160</v>
      </c>
      <c r="C93" s="25" t="s">
        <v>161</v>
      </c>
      <c r="D93" s="18" t="s">
        <v>61</v>
      </c>
      <c r="E93" s="18">
        <v>1300</v>
      </c>
      <c r="F93" s="26"/>
      <c r="G93" s="18"/>
      <c r="H93" s="6"/>
    </row>
    <row r="94" s="4" customFormat="1" ht="41" customHeight="1" spans="1:10">
      <c r="A94" s="18">
        <v>14</v>
      </c>
      <c r="B94" s="24" t="s">
        <v>160</v>
      </c>
      <c r="C94" s="25" t="s">
        <v>162</v>
      </c>
      <c r="D94" s="18" t="s">
        <v>61</v>
      </c>
      <c r="E94" s="18">
        <v>2000</v>
      </c>
      <c r="F94" s="26"/>
      <c r="G94" s="18"/>
      <c r="H94" s="6"/>
    </row>
    <row r="95" s="4" customFormat="1" ht="31" customHeight="1" spans="1:10">
      <c r="A95" s="18">
        <v>15</v>
      </c>
      <c r="B95" s="24" t="s">
        <v>163</v>
      </c>
      <c r="C95" s="25" t="s">
        <v>164</v>
      </c>
      <c r="D95" s="18" t="s">
        <v>45</v>
      </c>
      <c r="E95" s="18">
        <v>100</v>
      </c>
      <c r="F95" s="26"/>
      <c r="G95" s="18"/>
      <c r="H95" s="6"/>
    </row>
    <row r="96" s="4" customFormat="1" ht="58" customHeight="1" spans="1:10">
      <c r="A96" s="18">
        <v>16</v>
      </c>
      <c r="B96" s="24" t="s">
        <v>165</v>
      </c>
      <c r="C96" s="25" t="s">
        <v>166</v>
      </c>
      <c r="D96" s="18" t="s">
        <v>61</v>
      </c>
      <c r="E96" s="18">
        <v>550</v>
      </c>
      <c r="F96" s="26"/>
      <c r="G96" s="18"/>
      <c r="H96" s="6"/>
    </row>
    <row r="97" s="4" customFormat="1" ht="23" customHeight="1" spans="1:239">
      <c r="A97" s="22" t="s">
        <v>34</v>
      </c>
      <c r="B97" s="22"/>
      <c r="C97" s="23"/>
      <c r="D97" s="22"/>
      <c r="E97" s="22"/>
      <c r="F97" s="22"/>
      <c r="G97" s="27">
        <f>SUM(G81:G96)</f>
        <v>0</v>
      </c>
      <c r="H97" s="6"/>
    </row>
    <row r="98" ht="25" customHeight="1" spans="1:239">
      <c r="A98" s="22" t="s">
        <v>167</v>
      </c>
      <c r="B98" s="22"/>
      <c r="C98" s="23"/>
      <c r="D98" s="22"/>
      <c r="E98" s="22"/>
      <c r="F98" s="28"/>
      <c r="G98" s="28">
        <f>SUM(G5:G97)/2</f>
        <v>0</v>
      </c>
      <c r="H98" s="29"/>
    </row>
    <row r="99" s="6" customFormat="1" ht="25" customHeight="1" spans="1:239">
      <c r="A99" s="30" t="s">
        <v>168</v>
      </c>
      <c r="B99" s="31"/>
      <c r="C99" s="30"/>
      <c r="D99" s="30"/>
      <c r="E99" s="30"/>
      <c r="F99" s="30"/>
      <c r="G99" s="30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  <c r="HV99" s="32"/>
      <c r="HW99" s="32"/>
      <c r="HX99" s="32"/>
      <c r="HY99" s="32"/>
      <c r="HZ99" s="32"/>
      <c r="IA99" s="32"/>
      <c r="IB99" s="32"/>
      <c r="IC99" s="32"/>
      <c r="ID99" s="32"/>
      <c r="IE99" s="32"/>
    </row>
  </sheetData>
  <mergeCells count="23">
    <mergeCell ref="A1:G1"/>
    <mergeCell ref="F2:G2"/>
    <mergeCell ref="A4:G4"/>
    <mergeCell ref="A11:F11"/>
    <mergeCell ref="A12:G12"/>
    <mergeCell ref="A27:F27"/>
    <mergeCell ref="A28:G28"/>
    <mergeCell ref="A34:F34"/>
    <mergeCell ref="A35:G35"/>
    <mergeCell ref="A45:F45"/>
    <mergeCell ref="A46:G46"/>
    <mergeCell ref="A58:F58"/>
    <mergeCell ref="A59:G59"/>
    <mergeCell ref="A79:F79"/>
    <mergeCell ref="A80:G80"/>
    <mergeCell ref="A97:F97"/>
    <mergeCell ref="A98:F98"/>
    <mergeCell ref="A99:G99"/>
    <mergeCell ref="A2:A3"/>
    <mergeCell ref="B2:B3"/>
    <mergeCell ref="C2:C3"/>
    <mergeCell ref="D2:D3"/>
    <mergeCell ref="E2:E3"/>
  </mergeCells>
  <dataValidations count="2">
    <dataValidation type="textLength" operator="lessThanOrEqual" allowBlank="1" showInputMessage="1" showErrorMessage="1" errorTitle="提示" error="此处最多只能输入 100 个字符。" sqref="C33 C29:C31">
      <formula1>100</formula1>
    </dataValidation>
    <dataValidation type="textLength" operator="lessThanOrEqual" allowBlank="1" showInputMessage="1" showErrorMessage="1" errorTitle="提示" error="此处最多只能输入 20 个字符。" sqref="D29:D33">
      <formula1>20</formula1>
    </dataValidation>
  </dataValidations>
  <printOptions horizontalCentered="1"/>
  <pageMargins left="0.786805555555556" right="0.590277777777778" top="0.590277777777778" bottom="0.590277777777778" header="0.590277777777778" footer="0.590277777777778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19"/>
  <sheetViews>
    <sheetView view="pageBreakPreview" zoomScale="130" zoomScaleNormal="115" workbookViewId="0">
      <pane ySplit="3" topLeftCell="A4" activePane="bottomLeft" state="frozen"/>
      <selection/>
      <selection pane="bottomLeft" activeCell="J9" sqref="J9"/>
    </sheetView>
  </sheetViews>
  <sheetFormatPr defaultColWidth="10" defaultRowHeight="12"/>
  <cols>
    <col min="1" max="1" width="4.42857142857143" style="7" customWidth="1"/>
    <col min="2" max="2" width="16.7619047619048" style="7" customWidth="1"/>
    <col min="3" max="3" width="40.3714285714286" style="8" customWidth="1"/>
    <col min="4" max="4" width="5" style="5" customWidth="1"/>
    <col min="5" max="5" width="7.62857142857143" style="5" customWidth="1"/>
    <col min="6" max="6" width="8.5047619047619" style="9" customWidth="1"/>
    <col min="7" max="7" width="9.24761904761905" style="10" customWidth="1"/>
    <col min="8" max="16384" width="10" style="5"/>
  </cols>
  <sheetData>
    <row r="1" s="1" customFormat="1" ht="39" customHeight="1" spans="1:8">
      <c r="A1" s="11" t="s">
        <v>169</v>
      </c>
      <c r="B1" s="11"/>
      <c r="C1" s="11"/>
      <c r="D1" s="11"/>
      <c r="E1" s="11"/>
      <c r="F1" s="11"/>
      <c r="G1" s="11"/>
    </row>
    <row r="2" ht="20" customHeight="1" spans="1:8">
      <c r="A2" s="12" t="s">
        <v>2</v>
      </c>
      <c r="B2" s="12" t="s">
        <v>13</v>
      </c>
      <c r="C2" s="12" t="s">
        <v>14</v>
      </c>
      <c r="D2" s="12" t="s">
        <v>15</v>
      </c>
      <c r="E2" s="12" t="s">
        <v>16</v>
      </c>
      <c r="F2" s="13" t="s">
        <v>6</v>
      </c>
      <c r="G2" s="14"/>
    </row>
    <row r="3" ht="18" customHeight="1" spans="1:8">
      <c r="A3" s="12"/>
      <c r="B3" s="12" t="s">
        <v>17</v>
      </c>
      <c r="C3" s="12" t="s">
        <v>17</v>
      </c>
      <c r="D3" s="12" t="s">
        <v>17</v>
      </c>
      <c r="E3" s="12" t="s">
        <v>17</v>
      </c>
      <c r="F3" s="12" t="s">
        <v>18</v>
      </c>
      <c r="G3" s="12" t="s">
        <v>19</v>
      </c>
    </row>
    <row r="4" s="1" customFormat="1" ht="29" customHeight="1" spans="1:8">
      <c r="A4" s="15" t="s">
        <v>170</v>
      </c>
      <c r="B4" s="16"/>
      <c r="C4" s="15"/>
      <c r="D4" s="15"/>
      <c r="E4" s="15"/>
      <c r="F4" s="15"/>
      <c r="G4" s="15"/>
    </row>
    <row r="5" s="2" customFormat="1" ht="50" customHeight="1" spans="1:8">
      <c r="A5" s="12">
        <v>1</v>
      </c>
      <c r="B5" s="12" t="s">
        <v>65</v>
      </c>
      <c r="C5" s="17" t="s">
        <v>171</v>
      </c>
      <c r="D5" s="18" t="s">
        <v>67</v>
      </c>
      <c r="E5" s="12">
        <v>33.85</v>
      </c>
      <c r="F5" s="12"/>
      <c r="G5" s="12"/>
    </row>
    <row r="6" s="2" customFormat="1" ht="27" customHeight="1" spans="1:8">
      <c r="A6" s="12">
        <v>2</v>
      </c>
      <c r="B6" s="12" t="s">
        <v>172</v>
      </c>
      <c r="C6" s="17" t="s">
        <v>173</v>
      </c>
      <c r="D6" s="18" t="s">
        <v>67</v>
      </c>
      <c r="E6" s="12">
        <v>26.85</v>
      </c>
      <c r="F6" s="12"/>
      <c r="G6" s="12"/>
    </row>
    <row r="7" s="2" customFormat="1" ht="27" customHeight="1" spans="1:8">
      <c r="A7" s="12">
        <v>3</v>
      </c>
      <c r="B7" s="12" t="s">
        <v>69</v>
      </c>
      <c r="C7" s="17" t="s">
        <v>70</v>
      </c>
      <c r="D7" s="18" t="s">
        <v>67</v>
      </c>
      <c r="E7" s="12">
        <v>12.1</v>
      </c>
      <c r="F7" s="12"/>
      <c r="G7" s="12"/>
    </row>
    <row r="8" s="2" customFormat="1" ht="35" customHeight="1" spans="1:8">
      <c r="A8" s="12">
        <v>4</v>
      </c>
      <c r="B8" s="19" t="s">
        <v>174</v>
      </c>
      <c r="C8" s="20" t="s">
        <v>175</v>
      </c>
      <c r="D8" s="21" t="s">
        <v>48</v>
      </c>
      <c r="E8" s="12">
        <v>1</v>
      </c>
      <c r="F8" s="12"/>
      <c r="G8" s="12"/>
    </row>
    <row r="9" s="3" customFormat="1" ht="18" customHeight="1" spans="1:8">
      <c r="A9" s="22" t="s">
        <v>34</v>
      </c>
      <c r="B9" s="22"/>
      <c r="C9" s="23"/>
      <c r="D9" s="22"/>
      <c r="E9" s="22"/>
      <c r="F9" s="22"/>
      <c r="G9" s="22">
        <f>SUM(G5:G8)</f>
        <v>0</v>
      </c>
    </row>
    <row r="10" s="4" customFormat="1" ht="23" customHeight="1" spans="1:8">
      <c r="A10" s="15" t="s">
        <v>176</v>
      </c>
      <c r="B10" s="16"/>
      <c r="C10" s="15"/>
      <c r="D10" s="15"/>
      <c r="E10" s="15"/>
      <c r="F10" s="15"/>
      <c r="G10" s="15"/>
      <c r="H10" s="6"/>
    </row>
    <row r="11" s="4" customFormat="1" ht="31" customHeight="1" spans="1:8">
      <c r="A11" s="18">
        <v>1</v>
      </c>
      <c r="B11" s="24" t="s">
        <v>146</v>
      </c>
      <c r="C11" s="25" t="s">
        <v>147</v>
      </c>
      <c r="D11" s="18" t="s">
        <v>48</v>
      </c>
      <c r="E11" s="18">
        <v>9</v>
      </c>
      <c r="F11" s="26"/>
      <c r="G11" s="18"/>
      <c r="H11" s="6"/>
    </row>
    <row r="12" s="4" customFormat="1" ht="31" customHeight="1" spans="1:8">
      <c r="A12" s="18">
        <v>2</v>
      </c>
      <c r="B12" s="24" t="s">
        <v>148</v>
      </c>
      <c r="C12" s="25" t="s">
        <v>149</v>
      </c>
      <c r="D12" s="18" t="s">
        <v>48</v>
      </c>
      <c r="E12" s="18">
        <v>23</v>
      </c>
      <c r="F12" s="26"/>
      <c r="G12" s="18"/>
      <c r="H12" s="6"/>
    </row>
    <row r="13" s="4" customFormat="1" ht="41" customHeight="1" spans="1:8">
      <c r="A13" s="18">
        <v>3</v>
      </c>
      <c r="B13" s="24" t="s">
        <v>160</v>
      </c>
      <c r="C13" s="25" t="s">
        <v>161</v>
      </c>
      <c r="D13" s="18" t="s">
        <v>61</v>
      </c>
      <c r="E13" s="18">
        <v>200</v>
      </c>
      <c r="F13" s="26"/>
      <c r="G13" s="18"/>
      <c r="H13" s="6"/>
    </row>
    <row r="14" s="4" customFormat="1" ht="41" customHeight="1" spans="1:8">
      <c r="A14" s="18">
        <v>4</v>
      </c>
      <c r="B14" s="24" t="s">
        <v>160</v>
      </c>
      <c r="C14" s="25" t="s">
        <v>162</v>
      </c>
      <c r="D14" s="18" t="s">
        <v>61</v>
      </c>
      <c r="E14" s="18">
        <v>450</v>
      </c>
      <c r="F14" s="26"/>
      <c r="G14" s="18"/>
      <c r="H14" s="6"/>
    </row>
    <row r="15" s="4" customFormat="1" ht="31" customHeight="1" spans="1:8">
      <c r="A15" s="18">
        <v>5</v>
      </c>
      <c r="B15" s="24" t="s">
        <v>163</v>
      </c>
      <c r="C15" s="25" t="s">
        <v>164</v>
      </c>
      <c r="D15" s="18" t="s">
        <v>45</v>
      </c>
      <c r="E15" s="18">
        <v>38</v>
      </c>
      <c r="F15" s="26"/>
      <c r="G15" s="18"/>
      <c r="H15" s="6"/>
    </row>
    <row r="16" s="4" customFormat="1" ht="58" customHeight="1" spans="1:8">
      <c r="A16" s="18">
        <v>6</v>
      </c>
      <c r="B16" s="24" t="s">
        <v>165</v>
      </c>
      <c r="C16" s="25" t="s">
        <v>166</v>
      </c>
      <c r="D16" s="18" t="s">
        <v>61</v>
      </c>
      <c r="E16" s="18">
        <v>230</v>
      </c>
      <c r="F16" s="26"/>
      <c r="G16" s="18"/>
      <c r="H16" s="6"/>
    </row>
    <row r="17" s="4" customFormat="1" ht="23" customHeight="1" spans="1:245">
      <c r="A17" s="22" t="s">
        <v>34</v>
      </c>
      <c r="B17" s="22"/>
      <c r="C17" s="23"/>
      <c r="D17" s="22"/>
      <c r="E17" s="22"/>
      <c r="F17" s="22"/>
      <c r="G17" s="27">
        <f>SUM(G11:G16)</f>
        <v>0</v>
      </c>
      <c r="H17" s="6"/>
    </row>
    <row r="18" s="5" customFormat="1" ht="25" customHeight="1" spans="1:245">
      <c r="A18" s="22" t="s">
        <v>167</v>
      </c>
      <c r="B18" s="22"/>
      <c r="C18" s="23"/>
      <c r="D18" s="22"/>
      <c r="E18" s="22"/>
      <c r="F18" s="28"/>
      <c r="G18" s="28">
        <f>SUM(G5:G17)/2</f>
        <v>0</v>
      </c>
      <c r="H18" s="29"/>
    </row>
    <row r="19" s="6" customFormat="1" ht="25" customHeight="1" spans="1:245">
      <c r="A19" s="30" t="s">
        <v>168</v>
      </c>
      <c r="B19" s="31"/>
      <c r="C19" s="30"/>
      <c r="D19" s="30"/>
      <c r="E19" s="30"/>
      <c r="F19" s="30"/>
      <c r="G19" s="30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  <c r="HV19" s="32"/>
      <c r="HW19" s="32"/>
      <c r="HX19" s="32"/>
      <c r="HY19" s="32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</row>
  </sheetData>
  <mergeCells count="13">
    <mergeCell ref="A1:G1"/>
    <mergeCell ref="F2:G2"/>
    <mergeCell ref="A4:G4"/>
    <mergeCell ref="A9:F9"/>
    <mergeCell ref="A10:G10"/>
    <mergeCell ref="A17:F17"/>
    <mergeCell ref="A18:F18"/>
    <mergeCell ref="A19:G19"/>
    <mergeCell ref="A2:A3"/>
    <mergeCell ref="B2:B3"/>
    <mergeCell ref="C2:C3"/>
    <mergeCell ref="D2:D3"/>
    <mergeCell ref="E2:E3"/>
  </mergeCells>
  <dataValidations count="2">
    <dataValidation type="textLength" operator="lessThanOrEqual" allowBlank="1" showInputMessage="1" showErrorMessage="1" errorTitle="提示" error="此处最多只能输入 100 个字符。" sqref="C5 C7">
      <formula1>100</formula1>
    </dataValidation>
    <dataValidation type="textLength" operator="lessThanOrEqual" allowBlank="1" showInputMessage="1" showErrorMessage="1" errorTitle="提示" error="此处最多只能输入 20 个字符。" sqref="D5:D8">
      <formula1>20</formula1>
    </dataValidation>
  </dataValidations>
  <printOptions horizontalCentered="1"/>
  <pageMargins left="0.786805555555556" right="0.590277777777778" top="0.590277777777778" bottom="0.590277777777778" header="0.590277777777778" footer="0.5902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一层</vt:lpstr>
      <vt:lpstr>四层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゛_Candy.℡</cp:lastModifiedBy>
  <dcterms:created xsi:type="dcterms:W3CDTF">2018-12-13T10:51:00Z</dcterms:created>
  <dcterms:modified xsi:type="dcterms:W3CDTF">2026-08-14T00:42:54Z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AD72E8035DF349FC8C43ABFF4B6683EC_13</vt:lpwstr>
  </property>
  <property fmtid="{D5CDD505-2E9C-101B-9397-08002B2CF9AE}" pid="4" name="CalculationRule">
    <vt:i4>0</vt:i4>
  </property>
</Properties>
</file>